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3.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4.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drawings/drawing5.xml" ContentType="application/vnd.openxmlformats-officedocument.drawing+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6.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usda.net\NRCS\HOME\VARIC\NRCS\Bridgett.Costanzo\Documents\Bobwhite Quail\WHEG\"/>
    </mc:Choice>
  </mc:AlternateContent>
  <xr:revisionPtr revIDLastSave="0" documentId="8_{60C43AA6-DA68-4DAE-A7B4-701BFC83EA88}" xr6:coauthVersionLast="45" xr6:coauthVersionMax="45" xr10:uidLastSave="{00000000-0000-0000-0000-000000000000}"/>
  <bookViews>
    <workbookView xWindow="-110" yWindow="-110" windowWidth="19420" windowHeight="10420" tabRatio="743" xr2:uid="{00000000-000D-0000-FFFF-FFFF00000000}"/>
  </bookViews>
  <sheets>
    <sheet name="AA-1" sheetId="1" r:id="rId1"/>
    <sheet name="AA-2" sheetId="9" r:id="rId2"/>
    <sheet name="AA-3" sheetId="10" r:id="rId3"/>
    <sheet name="AA-4" sheetId="11" r:id="rId4"/>
    <sheet name="AA-5" sheetId="12" r:id="rId5"/>
    <sheet name="AA-6" sheetId="13" r:id="rId6"/>
    <sheet name="Instructions" sheetId="2" r:id="rId7"/>
    <sheet name="Practices" sheetId="3" r:id="rId8"/>
    <sheet name="Quail WHEG Summary Sheet" sheetId="15" r:id="rId9"/>
  </sheets>
  <definedNames>
    <definedName name="_xlnm.Print_Area" localSheetId="0">'AA-1'!$A$1:$P$69</definedName>
    <definedName name="_xlnm.Print_Area" localSheetId="1">'AA-2'!$A$1:$P$69</definedName>
    <definedName name="_xlnm.Print_Area" localSheetId="2">'AA-3'!$A$1:$P$69</definedName>
    <definedName name="_xlnm.Print_Area" localSheetId="3">'AA-4'!$A$1:$P$69</definedName>
    <definedName name="_xlnm.Print_Area" localSheetId="4">'AA-5'!$A$1:$P$69</definedName>
    <definedName name="_xlnm.Print_Area" localSheetId="5">'AA-6'!$A$1:$P$69</definedName>
    <definedName name="_xlnm.Print_Area" localSheetId="6">Instructions!$A$1:$M$44</definedName>
    <definedName name="_xlnm.Print_Area" localSheetId="7">Practices!$A$1:$D$71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T88" i="3" l="1"/>
  <c r="O11" i="12" s="1"/>
  <c r="EQ88" i="3"/>
  <c r="M11" i="12" s="1"/>
  <c r="EC88" i="3"/>
  <c r="C15" i="12" s="1"/>
  <c r="EC87" i="3"/>
  <c r="C17" i="12" s="1"/>
  <c r="EC86" i="3"/>
  <c r="K15" i="12" s="1"/>
  <c r="EC85" i="3"/>
  <c r="K17" i="12" s="1"/>
  <c r="DT88" i="3"/>
  <c r="O11" i="11" s="1"/>
  <c r="DQ88" i="3"/>
  <c r="M11" i="11" s="1"/>
  <c r="DC88" i="3"/>
  <c r="C15" i="11" s="1"/>
  <c r="DC87" i="3"/>
  <c r="C17" i="11" s="1"/>
  <c r="DC86" i="3"/>
  <c r="K15" i="11" s="1"/>
  <c r="DC85" i="3"/>
  <c r="K17" i="11" s="1"/>
  <c r="CT88" i="3"/>
  <c r="O11" i="10" s="1"/>
  <c r="CQ88" i="3"/>
  <c r="M11" i="10" s="1"/>
  <c r="CC88" i="3"/>
  <c r="C15" i="10" s="1"/>
  <c r="CC87" i="3"/>
  <c r="C17" i="10" s="1"/>
  <c r="CC86" i="3"/>
  <c r="K15" i="10" s="1"/>
  <c r="CC85" i="3"/>
  <c r="K17" i="10" s="1"/>
  <c r="BC85" i="3"/>
  <c r="K17" i="9" s="1"/>
  <c r="BC88" i="3"/>
  <c r="C15" i="9" s="1"/>
  <c r="BC87" i="3"/>
  <c r="C17" i="9" s="1"/>
  <c r="BC86" i="3"/>
  <c r="K15" i="9" s="1"/>
  <c r="BT88" i="3"/>
  <c r="O11" i="9" s="1"/>
  <c r="BQ88" i="3"/>
  <c r="M11" i="9" s="1"/>
  <c r="AC88" i="3"/>
  <c r="C15" i="1" s="1"/>
  <c r="AC87" i="3"/>
  <c r="C17" i="1" s="1"/>
  <c r="AC86" i="3"/>
  <c r="K15" i="1" s="1"/>
  <c r="AC85" i="3"/>
  <c r="K17" i="1" s="1"/>
  <c r="AT88" i="3"/>
  <c r="O11" i="1" s="1"/>
  <c r="AQ88" i="3"/>
  <c r="M11" i="1" s="1"/>
  <c r="B65" i="15" l="1"/>
  <c r="B63" i="15"/>
  <c r="B61" i="15"/>
  <c r="B59" i="15"/>
  <c r="B57" i="15"/>
  <c r="B55" i="15"/>
  <c r="B36" i="15"/>
  <c r="B38" i="15"/>
  <c r="B40" i="15"/>
  <c r="B42" i="15"/>
  <c r="B46" i="15"/>
  <c r="B44" i="15"/>
  <c r="C47" i="15"/>
  <c r="O20" i="1"/>
  <c r="P64" i="13"/>
  <c r="O64" i="13"/>
  <c r="P63" i="13"/>
  <c r="O63" i="13"/>
  <c r="P62" i="13"/>
  <c r="O62" i="13"/>
  <c r="P59" i="13"/>
  <c r="O59" i="13"/>
  <c r="P58" i="13"/>
  <c r="O58" i="13"/>
  <c r="P55" i="13"/>
  <c r="O55" i="13"/>
  <c r="P54" i="13"/>
  <c r="O54" i="13"/>
  <c r="P53" i="13"/>
  <c r="O53" i="13"/>
  <c r="P50" i="13"/>
  <c r="O50" i="13"/>
  <c r="P49" i="13"/>
  <c r="O49" i="13"/>
  <c r="P48" i="13"/>
  <c r="O48" i="13"/>
  <c r="P45" i="13"/>
  <c r="O45" i="13"/>
  <c r="P44" i="13"/>
  <c r="O44" i="13"/>
  <c r="P43" i="13"/>
  <c r="O43" i="13"/>
  <c r="P42" i="13"/>
  <c r="O42" i="13"/>
  <c r="P39" i="13"/>
  <c r="O39" i="13"/>
  <c r="P38" i="13"/>
  <c r="O38" i="13"/>
  <c r="P37" i="13"/>
  <c r="O37" i="13"/>
  <c r="P36" i="13"/>
  <c r="O36" i="13"/>
  <c r="P33" i="13"/>
  <c r="O33" i="13"/>
  <c r="P32" i="13"/>
  <c r="O32" i="13"/>
  <c r="P31" i="13"/>
  <c r="O31" i="13"/>
  <c r="P28" i="13"/>
  <c r="O28" i="13"/>
  <c r="P27" i="13"/>
  <c r="O27" i="13"/>
  <c r="P26" i="13"/>
  <c r="O26" i="13"/>
  <c r="P23" i="13"/>
  <c r="O23" i="13"/>
  <c r="P22" i="13"/>
  <c r="O22" i="13"/>
  <c r="P21" i="13"/>
  <c r="O21" i="13"/>
  <c r="P20" i="13"/>
  <c r="O20" i="13"/>
  <c r="P64" i="12"/>
  <c r="O64" i="12"/>
  <c r="P63" i="12"/>
  <c r="O63" i="12"/>
  <c r="P62" i="12"/>
  <c r="O62" i="12"/>
  <c r="P59" i="12"/>
  <c r="O59" i="12"/>
  <c r="P58" i="12"/>
  <c r="O58" i="12"/>
  <c r="P55" i="12"/>
  <c r="O55" i="12"/>
  <c r="P54" i="12"/>
  <c r="O54" i="12"/>
  <c r="P53" i="12"/>
  <c r="O53" i="12"/>
  <c r="P50" i="12"/>
  <c r="O50" i="12"/>
  <c r="P49" i="12"/>
  <c r="O49" i="12"/>
  <c r="P48" i="12"/>
  <c r="O48" i="12"/>
  <c r="P45" i="12"/>
  <c r="O45" i="12"/>
  <c r="P44" i="12"/>
  <c r="O44" i="12"/>
  <c r="P43" i="12"/>
  <c r="O43" i="12"/>
  <c r="P42" i="12"/>
  <c r="O42" i="12"/>
  <c r="P39" i="12"/>
  <c r="O39" i="12"/>
  <c r="P38" i="12"/>
  <c r="O38" i="12"/>
  <c r="P37" i="12"/>
  <c r="O37" i="12"/>
  <c r="P36" i="12"/>
  <c r="O36" i="12"/>
  <c r="P33" i="12"/>
  <c r="O33" i="12"/>
  <c r="P32" i="12"/>
  <c r="O32" i="12"/>
  <c r="P31" i="12"/>
  <c r="O31" i="12"/>
  <c r="P28" i="12"/>
  <c r="O28" i="12"/>
  <c r="P27" i="12"/>
  <c r="O27" i="12"/>
  <c r="P26" i="12"/>
  <c r="O26" i="12"/>
  <c r="P23" i="12"/>
  <c r="O23" i="12"/>
  <c r="P22" i="12"/>
  <c r="O22" i="12"/>
  <c r="P21" i="12"/>
  <c r="O21" i="12"/>
  <c r="P20" i="12"/>
  <c r="O20" i="12"/>
  <c r="P64" i="11"/>
  <c r="O64" i="11"/>
  <c r="P63" i="11"/>
  <c r="O63" i="11"/>
  <c r="P62" i="11"/>
  <c r="O62" i="11"/>
  <c r="P59" i="11"/>
  <c r="O59" i="11"/>
  <c r="P58" i="11"/>
  <c r="O58" i="11"/>
  <c r="P55" i="11"/>
  <c r="O55" i="11"/>
  <c r="P54" i="11"/>
  <c r="O54" i="11"/>
  <c r="P53" i="11"/>
  <c r="O53" i="11"/>
  <c r="P50" i="11"/>
  <c r="O50" i="11"/>
  <c r="P49" i="11"/>
  <c r="O49" i="11"/>
  <c r="P48" i="11"/>
  <c r="O48" i="11"/>
  <c r="P45" i="11"/>
  <c r="O45" i="11"/>
  <c r="P44" i="11"/>
  <c r="O44" i="11"/>
  <c r="P43" i="11"/>
  <c r="O43" i="11"/>
  <c r="P42" i="11"/>
  <c r="O42" i="11"/>
  <c r="P39" i="11"/>
  <c r="O39" i="11"/>
  <c r="P38" i="11"/>
  <c r="O38" i="11"/>
  <c r="P37" i="11"/>
  <c r="O37" i="11"/>
  <c r="P36" i="11"/>
  <c r="O36" i="11"/>
  <c r="P33" i="11"/>
  <c r="O33" i="11"/>
  <c r="P32" i="11"/>
  <c r="O32" i="11"/>
  <c r="P31" i="11"/>
  <c r="O31" i="11"/>
  <c r="P28" i="11"/>
  <c r="O28" i="11"/>
  <c r="P27" i="11"/>
  <c r="O27" i="11"/>
  <c r="P26" i="11"/>
  <c r="O26" i="11"/>
  <c r="P23" i="11"/>
  <c r="O23" i="11"/>
  <c r="P22" i="11"/>
  <c r="O22" i="11"/>
  <c r="P21" i="11"/>
  <c r="O21" i="11"/>
  <c r="P20" i="11"/>
  <c r="O20" i="11"/>
  <c r="P64" i="10"/>
  <c r="O64" i="10"/>
  <c r="P63" i="10"/>
  <c r="O63" i="10"/>
  <c r="P62" i="10"/>
  <c r="O62" i="10"/>
  <c r="P59" i="10"/>
  <c r="O59" i="10"/>
  <c r="P58" i="10"/>
  <c r="O58" i="10"/>
  <c r="P55" i="10"/>
  <c r="O55" i="10"/>
  <c r="P54" i="10"/>
  <c r="O54" i="10"/>
  <c r="P53" i="10"/>
  <c r="O53" i="10"/>
  <c r="P50" i="10"/>
  <c r="O50" i="10"/>
  <c r="P49" i="10"/>
  <c r="O49" i="10"/>
  <c r="P48" i="10"/>
  <c r="O48" i="10"/>
  <c r="P45" i="10"/>
  <c r="O45" i="10"/>
  <c r="P44" i="10"/>
  <c r="O44" i="10"/>
  <c r="P43" i="10"/>
  <c r="O43" i="10"/>
  <c r="P42" i="10"/>
  <c r="O42" i="10"/>
  <c r="P39" i="10"/>
  <c r="O39" i="10"/>
  <c r="P38" i="10"/>
  <c r="O38" i="10"/>
  <c r="P37" i="10"/>
  <c r="O37" i="10"/>
  <c r="P36" i="10"/>
  <c r="O36" i="10"/>
  <c r="P33" i="10"/>
  <c r="O33" i="10"/>
  <c r="P32" i="10"/>
  <c r="O32" i="10"/>
  <c r="P31" i="10"/>
  <c r="O31" i="10"/>
  <c r="P28" i="10"/>
  <c r="O28" i="10"/>
  <c r="P27" i="10"/>
  <c r="O27" i="10"/>
  <c r="P26" i="10"/>
  <c r="O26" i="10"/>
  <c r="P23" i="10"/>
  <c r="O23" i="10"/>
  <c r="P22" i="10"/>
  <c r="O22" i="10"/>
  <c r="P21" i="10"/>
  <c r="O21" i="10"/>
  <c r="P20" i="10"/>
  <c r="O20" i="10"/>
  <c r="P64" i="9"/>
  <c r="O64" i="9"/>
  <c r="P63" i="9"/>
  <c r="O63" i="9"/>
  <c r="P62" i="9"/>
  <c r="O62" i="9"/>
  <c r="P59" i="9"/>
  <c r="O59" i="9"/>
  <c r="P58" i="9"/>
  <c r="O58" i="9"/>
  <c r="P55" i="9"/>
  <c r="O55" i="9"/>
  <c r="P54" i="9"/>
  <c r="O54" i="9"/>
  <c r="P53" i="9"/>
  <c r="O53" i="9"/>
  <c r="P50" i="9"/>
  <c r="O50" i="9"/>
  <c r="P49" i="9"/>
  <c r="O49" i="9"/>
  <c r="P48" i="9"/>
  <c r="O48" i="9"/>
  <c r="P45" i="9"/>
  <c r="O45" i="9"/>
  <c r="P44" i="9"/>
  <c r="O44" i="9"/>
  <c r="P43" i="9"/>
  <c r="O43" i="9"/>
  <c r="P42" i="9"/>
  <c r="O42" i="9"/>
  <c r="P39" i="9"/>
  <c r="O39" i="9"/>
  <c r="P38" i="9"/>
  <c r="O38" i="9"/>
  <c r="P37" i="9"/>
  <c r="O37" i="9"/>
  <c r="P36" i="9"/>
  <c r="O36" i="9"/>
  <c r="P33" i="9"/>
  <c r="O33" i="9"/>
  <c r="P32" i="9"/>
  <c r="O32" i="9"/>
  <c r="P31" i="9"/>
  <c r="O31" i="9"/>
  <c r="P28" i="9"/>
  <c r="O28" i="9"/>
  <c r="P27" i="9"/>
  <c r="O27" i="9"/>
  <c r="P26" i="9"/>
  <c r="O26" i="9"/>
  <c r="P23" i="9"/>
  <c r="O23" i="9"/>
  <c r="P22" i="9"/>
  <c r="O22" i="9"/>
  <c r="P21" i="9"/>
  <c r="O21" i="9"/>
  <c r="P20" i="9"/>
  <c r="O20" i="9"/>
  <c r="O67" i="11" l="1"/>
  <c r="O67" i="10"/>
  <c r="P67" i="9"/>
  <c r="P67" i="12"/>
  <c r="P67" i="13"/>
  <c r="P67" i="11"/>
  <c r="P67" i="10"/>
  <c r="O67" i="12"/>
  <c r="D59" i="15"/>
  <c r="D63" i="15"/>
  <c r="O67" i="13"/>
  <c r="D57" i="15"/>
  <c r="D61" i="15"/>
  <c r="D65" i="15"/>
  <c r="D55" i="15"/>
  <c r="D44" i="15"/>
  <c r="D46" i="15"/>
  <c r="O67" i="9"/>
  <c r="D38" i="15"/>
  <c r="D40" i="15"/>
  <c r="D42" i="15"/>
  <c r="D36" i="15"/>
  <c r="T88" i="3"/>
  <c r="Q88" i="3"/>
  <c r="C88" i="3"/>
  <c r="C87" i="3"/>
  <c r="C86" i="3"/>
  <c r="C85" i="3"/>
  <c r="P20" i="1"/>
  <c r="O21" i="1"/>
  <c r="P21" i="1"/>
  <c r="O22" i="1"/>
  <c r="P22" i="1"/>
  <c r="O23" i="1"/>
  <c r="P23" i="1"/>
  <c r="O26" i="1"/>
  <c r="P26" i="1"/>
  <c r="O27" i="1"/>
  <c r="P27" i="1"/>
  <c r="O28" i="1"/>
  <c r="P28" i="1"/>
  <c r="O31" i="1"/>
  <c r="P31" i="1"/>
  <c r="O32" i="1"/>
  <c r="P32" i="1"/>
  <c r="O33" i="1"/>
  <c r="P33" i="1"/>
  <c r="O36" i="1"/>
  <c r="P36" i="1"/>
  <c r="O37" i="1"/>
  <c r="P37" i="1"/>
  <c r="O38" i="1"/>
  <c r="P38" i="1"/>
  <c r="O39" i="1"/>
  <c r="P39" i="1"/>
  <c r="O42" i="1"/>
  <c r="P42" i="1"/>
  <c r="O43" i="1"/>
  <c r="P43" i="1"/>
  <c r="O44" i="1"/>
  <c r="P44" i="1"/>
  <c r="O45" i="1"/>
  <c r="P45" i="1"/>
  <c r="O48" i="1"/>
  <c r="P48" i="1"/>
  <c r="O49" i="1"/>
  <c r="P49" i="1"/>
  <c r="O50" i="1"/>
  <c r="P50" i="1"/>
  <c r="O53" i="1"/>
  <c r="P53" i="1"/>
  <c r="O54" i="1"/>
  <c r="P54" i="1"/>
  <c r="O55" i="1"/>
  <c r="P55" i="1"/>
  <c r="O58" i="1"/>
  <c r="P58" i="1"/>
  <c r="O59" i="1"/>
  <c r="P59" i="1"/>
  <c r="O62" i="1"/>
  <c r="P62" i="1"/>
  <c r="O63" i="1"/>
  <c r="P63" i="1"/>
  <c r="O64" i="1"/>
  <c r="P64" i="1"/>
  <c r="P67" i="1" l="1"/>
  <c r="O68" i="9"/>
  <c r="G38" i="15" s="1"/>
  <c r="I38" i="15" s="1"/>
  <c r="P68" i="9"/>
  <c r="G57" i="15" s="1"/>
  <c r="I57" i="15" s="1"/>
  <c r="P68" i="10"/>
  <c r="G59" i="15" s="1"/>
  <c r="I59" i="15" s="1"/>
  <c r="O68" i="10"/>
  <c r="G40" i="15" s="1"/>
  <c r="I40" i="15" s="1"/>
  <c r="O68" i="11"/>
  <c r="G42" i="15" s="1"/>
  <c r="I42" i="15" s="1"/>
  <c r="P68" i="11"/>
  <c r="G61" i="15" s="1"/>
  <c r="I61" i="15" s="1"/>
  <c r="O68" i="12"/>
  <c r="G44" i="15" s="1"/>
  <c r="I44" i="15" s="1"/>
  <c r="P68" i="12"/>
  <c r="G63" i="15" s="1"/>
  <c r="I63" i="15" s="1"/>
  <c r="P68" i="13"/>
  <c r="G65" i="15" s="1"/>
  <c r="I65" i="15" s="1"/>
  <c r="O68" i="13"/>
  <c r="G46" i="15" s="1"/>
  <c r="I46" i="15" s="1"/>
  <c r="O11" i="13"/>
  <c r="M11" i="13"/>
  <c r="C15" i="13"/>
  <c r="C17" i="13"/>
  <c r="K17" i="13"/>
  <c r="K15" i="13"/>
  <c r="O67" i="1"/>
  <c r="P68" i="1" l="1"/>
  <c r="O68" i="1"/>
  <c r="G55" i="15" l="1"/>
  <c r="I55" i="15" s="1"/>
  <c r="G68" i="15" s="1"/>
  <c r="G36" i="15"/>
  <c r="I36" i="15" s="1"/>
  <c r="G49" i="15" s="1"/>
</calcChain>
</file>

<file path=xl/sharedStrings.xml><?xml version="1.0" encoding="utf-8"?>
<sst xmlns="http://schemas.openxmlformats.org/spreadsheetml/2006/main" count="909" uniqueCount="218">
  <si>
    <t>Working Lands for Wildlife - Bobwhite Quail Restoration Project</t>
  </si>
  <si>
    <t>Owner:</t>
  </si>
  <si>
    <t>WHEG completed by:</t>
  </si>
  <si>
    <t>County:</t>
  </si>
  <si>
    <t>Acres Planned:</t>
  </si>
  <si>
    <t>Farm Number (s):</t>
  </si>
  <si>
    <t>Evaluation Date:</t>
  </si>
  <si>
    <t>Tract Number (s):</t>
  </si>
  <si>
    <t>Dominant Soil:</t>
  </si>
  <si>
    <t>Field(s):</t>
  </si>
  <si>
    <t>Last Quail Sighted</t>
  </si>
  <si>
    <t>Practices that have the potential to support Bobwhite and other wildlife that rely on Pine Savanna include: Early successional habitat development/ management (647), Forest Stand Improvement (666), Restoration and Management of Rare and Declining Habitats (643), Upland Wildlife Management (645) and early successional habitat management (647). Supporting practices include: Brush Management (314), Conservation Cover (327), Contour Buffer Strip (332), Field Border (386), Filter Strip (393), Firebreak (394), Hedgerow Planting 3 (422), Herbaceous Weed Control (315), Prescribed Burning (338), Range Planting (550), and Prescribed Grazing (528).</t>
  </si>
  <si>
    <t>Prescribed Practices</t>
  </si>
  <si>
    <t xml:space="preserve">(1)  Basal Area (BA) (BA = sq. ft./acre at DBH) </t>
  </si>
  <si>
    <t>Points</t>
  </si>
  <si>
    <t>Existing</t>
  </si>
  <si>
    <t>Planned</t>
  </si>
  <si>
    <t xml:space="preserve">a)  &lt; 50 BA - cutover or field (not pasture) </t>
  </si>
  <si>
    <t>b)  50 – 70 BA</t>
  </si>
  <si>
    <t>c)  70 – 90 BA</t>
  </si>
  <si>
    <t>d)  &gt; 90 BA</t>
  </si>
  <si>
    <t xml:space="preserve">(2)  Escape and Loafing cover </t>
  </si>
  <si>
    <t>a)  20% – 30%</t>
  </si>
  <si>
    <t>b)  10% – 20%</t>
  </si>
  <si>
    <t>(3)  Nesting Ground Cover</t>
  </si>
  <si>
    <t>a)  30% – 50%</t>
  </si>
  <si>
    <t xml:space="preserve">(4)  Abundance &amp; Variety of Quail Foods </t>
  </si>
  <si>
    <t xml:space="preserve">a)  At least 5 native food plants are present and available and well distributed across planed area. </t>
  </si>
  <si>
    <t>b)  At least 5 native food plants are present, but distribution and availability may be limited.</t>
  </si>
  <si>
    <t xml:space="preserve">c)  &lt; 5 native food plants are present and available and well distributed across general area. </t>
  </si>
  <si>
    <t xml:space="preserve">d)  &lt; 5 native food plants are present, unavailable or poorly distributed across general area. </t>
  </si>
  <si>
    <t xml:space="preserve">(5)  Bare Ground </t>
  </si>
  <si>
    <r>
      <t xml:space="preserve">a)  </t>
    </r>
    <r>
      <rPr>
        <b/>
        <u/>
        <sz val="18"/>
        <color theme="1"/>
        <rFont val="Arial"/>
        <family val="2"/>
      </rPr>
      <t>&gt;</t>
    </r>
    <r>
      <rPr>
        <b/>
        <sz val="18"/>
        <color theme="1"/>
        <rFont val="Arial"/>
        <family val="2"/>
      </rPr>
      <t xml:space="preserve"> 50%</t>
    </r>
  </si>
  <si>
    <t>b)  30% – 49%</t>
  </si>
  <si>
    <t>c)  10% – 29%</t>
  </si>
  <si>
    <t>d)  0 – 10%</t>
  </si>
  <si>
    <t xml:space="preserve">(6)  Prescribed Burning </t>
  </si>
  <si>
    <t>a)  Prescribed burning rotation applied on a 1.5 – 2 year rotation.</t>
  </si>
  <si>
    <t>b)  Prescribed burning rotation applied on a 3 year rotation.</t>
  </si>
  <si>
    <t>(7)  Mechanical Treatment: (ex. mowing, winter disking, roller chopping, plowing)</t>
  </si>
  <si>
    <r>
      <t xml:space="preserve">a)  Appication and timing of treatments are used for quail managment on a 1 – 2 year rotation </t>
    </r>
    <r>
      <rPr>
        <b/>
        <i/>
        <sz val="18"/>
        <color theme="1"/>
        <rFont val="Calibri"/>
        <family val="2"/>
        <scheme val="minor"/>
      </rPr>
      <t xml:space="preserve">OR </t>
    </r>
    <r>
      <rPr>
        <b/>
        <sz val="18"/>
        <color theme="1"/>
        <rFont val="Calibri"/>
        <family val="2"/>
        <scheme val="minor"/>
      </rPr>
      <t>mechanical treatments are not needed.</t>
    </r>
  </si>
  <si>
    <t xml:space="preserve">b)   Appication and timing of treatments are used for quail management on a 3-5 year rotation </t>
  </si>
  <si>
    <t xml:space="preserve">c)  Mechanical treatments are needed but are not being used. </t>
  </si>
  <si>
    <t>(8)  Invasive or Undesirable Treatment: (ex. cogongrass, improved pasture grasses)</t>
  </si>
  <si>
    <r>
      <t xml:space="preserve">(9)  Grazing Management    </t>
    </r>
    <r>
      <rPr>
        <b/>
        <i/>
        <sz val="18"/>
        <color theme="1"/>
        <rFont val="Arial"/>
        <family val="2"/>
      </rPr>
      <t>(do not answer a, b, or c unless grazing is applied)</t>
    </r>
  </si>
  <si>
    <t>a)  Landowner has a prescribed grazing plan that benefits bobwhite quail habitat.</t>
  </si>
  <si>
    <t>c)  Continuous grazing</t>
  </si>
  <si>
    <t xml:space="preserve">Totals </t>
  </si>
  <si>
    <t>Total Habitat Points</t>
  </si>
  <si>
    <t>Habitat Index</t>
  </si>
  <si>
    <t>Instructions:</t>
  </si>
  <si>
    <t xml:space="preserve">General Directions for the WHEG:  If multiple tracts/fields exist with different conditions and management, score each tract/field separately.  Choose best choice for “Existing" condition and “Planned" condition.  </t>
  </si>
  <si>
    <t>On a wildlife habitat assessment/evaluation scale of 0 – 1.0 with 1.0 being an optimum score, NRCS Policy requires a 0.5 minimum to meet planning criteria for wildlife habitat.  As with any other conservation planning, an alternative that maximizes habitat quality should be planned.</t>
  </si>
  <si>
    <t>Northern Bobwhite Quail occupy a wide range of upland habitat types.  The following physical and biotic features characterize most suitable habitats:</t>
  </si>
  <si>
    <t>1.</t>
  </si>
  <si>
    <t>30-40% of habitat should be covered with bunch grasses for nesting cover.</t>
  </si>
  <si>
    <t>2.</t>
  </si>
  <si>
    <t xml:space="preserve">40-60% of the habitat should consist of forbs for brood rearing near nesting habitat. </t>
  </si>
  <si>
    <t>3.</t>
  </si>
  <si>
    <t>20% of habitat should be woody plants for escape cover.</t>
  </si>
  <si>
    <t>4.</t>
  </si>
  <si>
    <t>25% of habitat should be bare ground.</t>
  </si>
  <si>
    <t xml:space="preserve">(1)   Basal Area (BA) (BA = sq. ft./acre at DBH) </t>
  </si>
  <si>
    <t xml:space="preserve">  1.   Basal Area (BA) is determined using a 10-factor Prism and shall not be visually estimated.
  2.   Only live trees will be used for BA.
  3.   BA is not limited to Pine and may include hardwoods.  
  4.   If area is a cutover forest stand to be re-forested, identify 
        as such and do NOT measure BA.</t>
  </si>
  <si>
    <t xml:space="preserve">(2)  Escape and Loafing Cover </t>
  </si>
  <si>
    <t xml:space="preserve">Evaluate by visual estimation of escape and loafing cover in the planned area.  Escape and loafing cover consist of woody shrubs, small low growing trees interspersed throughout the home range. Ideally escape and loafing cover would be patches of brush at least 10 feet in diameter (30 to 60 ft. is ideal) and &gt; 3 feet high. Though patterns of escape and loafing cover can vary, a good frame of reference for the placement of escape and loafing cover can be visualized by the placement of the 6 infielders and 4 outfielders in slow-pitch softball. A football field provides a good visualization for the spacing of escape and loafing cover for quail around a crop field or a native grass pasture. </t>
  </si>
  <si>
    <t>Evaluate by visual estimation the nesting ground cover in the planned area. Nesting cover consists of native warm-season bunch grasses such as broom sedge, little bluestem, indiangrass, switchgrass, and wiregrass. Nesting cover should be close to brood rearing habitat.  Brood rearing habitat is an insect-rich areas with ample bare ground concealed by overhead grass, forb, and shrub cover, in which small chicks can move freely along the ground and through vegetation to feed. Last year's growth must be available between April 1 and July 30.</t>
  </si>
  <si>
    <t xml:space="preserve">(4)  Abundance &amp; Variety of Bobwhite Quail Foods </t>
  </si>
  <si>
    <r>
      <t>Evaluate by visual estimation the abundance &amp; variety of food plants for quail in the planned area. Abundance can be estimated using the following criteria: Available ≈ food available every 1 m</t>
    </r>
    <r>
      <rPr>
        <b/>
        <vertAlign val="superscript"/>
        <sz val="12"/>
        <color theme="1"/>
        <rFont val="Arial"/>
        <family val="2"/>
      </rPr>
      <t>2</t>
    </r>
    <r>
      <rPr>
        <b/>
        <sz val="12"/>
        <color theme="1"/>
        <rFont val="Arial"/>
        <family val="2"/>
      </rPr>
      <t>; Limited ≈ food available every 4 m</t>
    </r>
    <r>
      <rPr>
        <b/>
        <vertAlign val="superscript"/>
        <sz val="12"/>
        <color theme="1"/>
        <rFont val="Arial"/>
        <family val="2"/>
      </rPr>
      <t>2</t>
    </r>
    <r>
      <rPr>
        <b/>
        <sz val="12"/>
        <color theme="1"/>
        <rFont val="Arial"/>
        <family val="2"/>
      </rPr>
      <t>; Poorly Distributed ≈ food available every 16 m</t>
    </r>
    <r>
      <rPr>
        <b/>
        <vertAlign val="superscript"/>
        <sz val="12"/>
        <color theme="1"/>
        <rFont val="Arial"/>
        <family val="2"/>
      </rPr>
      <t>2</t>
    </r>
    <r>
      <rPr>
        <b/>
        <sz val="12"/>
        <color theme="1"/>
        <rFont val="Arial"/>
        <family val="2"/>
      </rPr>
      <t>. An FFWCC biologist should be consulted before known local foods are added to the list. No introduced or "improved" plants will be considered as available foods for this evaluate.</t>
    </r>
  </si>
  <si>
    <t>Bobwhite Quail Food Plants</t>
  </si>
  <si>
    <r>
      <t>Beautyberry (</t>
    </r>
    <r>
      <rPr>
        <b/>
        <i/>
        <sz val="12"/>
        <color theme="1"/>
        <rFont val="Arial"/>
        <family val="2"/>
      </rPr>
      <t>Callicarpa americana)</t>
    </r>
  </si>
  <si>
    <r>
      <t>Partridge Pea (</t>
    </r>
    <r>
      <rPr>
        <b/>
        <i/>
        <sz val="12"/>
        <color theme="1"/>
        <rFont val="Arial"/>
        <family val="2"/>
      </rPr>
      <t>Cassia fasciculata)</t>
    </r>
  </si>
  <si>
    <r>
      <t>Beggarweeds (</t>
    </r>
    <r>
      <rPr>
        <b/>
        <i/>
        <sz val="12"/>
        <color theme="1"/>
        <rFont val="Arial"/>
        <family val="2"/>
      </rPr>
      <t>Desmodium spp.)</t>
    </r>
  </si>
  <si>
    <r>
      <t>Paspalum Grass (</t>
    </r>
    <r>
      <rPr>
        <b/>
        <i/>
        <sz val="12"/>
        <color theme="1"/>
        <rFont val="Arial"/>
        <family val="2"/>
      </rPr>
      <t>Paspalum spp.)</t>
    </r>
  </si>
  <si>
    <r>
      <t>Blackberries  (</t>
    </r>
    <r>
      <rPr>
        <b/>
        <i/>
        <sz val="12"/>
        <color theme="1"/>
        <rFont val="Arial"/>
        <family val="2"/>
      </rPr>
      <t>Rubus spp.)</t>
    </r>
  </si>
  <si>
    <r>
      <t>Pine (</t>
    </r>
    <r>
      <rPr>
        <b/>
        <i/>
        <sz val="12"/>
        <color theme="1"/>
        <rFont val="Arial"/>
        <family val="2"/>
      </rPr>
      <t>Pinus spp.)</t>
    </r>
  </si>
  <si>
    <r>
      <t>Blueberry (</t>
    </r>
    <r>
      <rPr>
        <b/>
        <i/>
        <sz val="12"/>
        <color theme="1"/>
        <rFont val="Arial"/>
        <family val="2"/>
      </rPr>
      <t>Vaccinium spp</t>
    </r>
    <r>
      <rPr>
        <b/>
        <sz val="12"/>
        <color theme="1"/>
        <rFont val="Arial"/>
        <family val="2"/>
      </rPr>
      <t>.)</t>
    </r>
  </si>
  <si>
    <r>
      <t>Pokeweed (</t>
    </r>
    <r>
      <rPr>
        <b/>
        <i/>
        <sz val="12"/>
        <color theme="1"/>
        <rFont val="Arial"/>
        <family val="2"/>
      </rPr>
      <t>Phytolacca americana)</t>
    </r>
  </si>
  <si>
    <r>
      <t>Foxtail / Bristlgrass (</t>
    </r>
    <r>
      <rPr>
        <b/>
        <i/>
        <sz val="12"/>
        <color theme="1"/>
        <rFont val="Arial"/>
        <family val="2"/>
      </rPr>
      <t>Setaria spp</t>
    </r>
    <r>
      <rPr>
        <b/>
        <sz val="12"/>
        <color theme="1"/>
        <rFont val="Arial"/>
        <family val="2"/>
      </rPr>
      <t>.)</t>
    </r>
  </si>
  <si>
    <r>
      <t>Ragweed (</t>
    </r>
    <r>
      <rPr>
        <b/>
        <i/>
        <sz val="12"/>
        <color theme="1"/>
        <rFont val="Arial"/>
        <family val="2"/>
      </rPr>
      <t>Ambrosia artemisiifolia)</t>
    </r>
  </si>
  <si>
    <r>
      <t>Common Ragweed (</t>
    </r>
    <r>
      <rPr>
        <b/>
        <i/>
        <sz val="12"/>
        <color theme="1"/>
        <rFont val="Arial"/>
        <family val="2"/>
      </rPr>
      <t>Ambrosia artemisiifolia)</t>
    </r>
  </si>
  <si>
    <r>
      <t>Sassafras (</t>
    </r>
    <r>
      <rPr>
        <b/>
        <i/>
        <sz val="12"/>
        <color theme="1"/>
        <rFont val="Arial"/>
        <family val="2"/>
      </rPr>
      <t>Sassafras albidum)</t>
    </r>
  </si>
  <si>
    <r>
      <t>Doveweed (</t>
    </r>
    <r>
      <rPr>
        <b/>
        <i/>
        <sz val="12"/>
        <color theme="1"/>
        <rFont val="Arial"/>
        <family val="2"/>
      </rPr>
      <t>Croton spp.)</t>
    </r>
  </si>
  <si>
    <r>
      <t>Slough-Grass (</t>
    </r>
    <r>
      <rPr>
        <b/>
        <i/>
        <sz val="12"/>
        <color theme="1"/>
        <rFont val="Arial"/>
        <family val="2"/>
      </rPr>
      <t>Scleria muehlenbergii)</t>
    </r>
  </si>
  <si>
    <r>
      <t>Florida Pussley (</t>
    </r>
    <r>
      <rPr>
        <b/>
        <i/>
        <sz val="12"/>
        <color theme="1"/>
        <rFont val="Arial"/>
        <family val="2"/>
      </rPr>
      <t>Richardia scabra L)</t>
    </r>
  </si>
  <si>
    <r>
      <t>Snoutbean (</t>
    </r>
    <r>
      <rPr>
        <b/>
        <i/>
        <sz val="12"/>
        <color theme="1"/>
        <rFont val="Arial"/>
        <family val="2"/>
      </rPr>
      <t>Rhynchosia spp</t>
    </r>
    <r>
      <rPr>
        <b/>
        <sz val="12"/>
        <color theme="1"/>
        <rFont val="Arial"/>
        <family val="2"/>
      </rPr>
      <t>.)</t>
    </r>
  </si>
  <si>
    <r>
      <t>Grape (</t>
    </r>
    <r>
      <rPr>
        <b/>
        <i/>
        <sz val="12"/>
        <color theme="1"/>
        <rFont val="Arial"/>
        <family val="2"/>
      </rPr>
      <t xml:space="preserve">Vitis rotundifolia) </t>
    </r>
  </si>
  <si>
    <r>
      <t>Indian Grass (</t>
    </r>
    <r>
      <rPr>
        <b/>
        <i/>
        <sz val="12"/>
        <color theme="1"/>
        <rFont val="Arial"/>
        <family val="2"/>
      </rPr>
      <t>Sorghastrum spp.</t>
    </r>
    <r>
      <rPr>
        <b/>
        <sz val="12"/>
        <color theme="1"/>
        <rFont val="Arial"/>
        <family val="2"/>
      </rPr>
      <t>)</t>
    </r>
  </si>
  <si>
    <r>
      <t>Grownd Cherry</t>
    </r>
    <r>
      <rPr>
        <b/>
        <i/>
        <sz val="12"/>
        <color theme="1"/>
        <rFont val="Arial"/>
        <family val="2"/>
      </rPr>
      <t xml:space="preserve"> (Physalis heterophylla)</t>
    </r>
  </si>
  <si>
    <r>
      <t>Tick Trefoil (</t>
    </r>
    <r>
      <rPr>
        <b/>
        <i/>
        <sz val="12"/>
        <color theme="1"/>
        <rFont val="Arial"/>
        <family val="2"/>
      </rPr>
      <t>Desmoduim spp.)</t>
    </r>
  </si>
  <si>
    <t>Lespedeza (Lespedeza spp.)</t>
  </si>
  <si>
    <r>
      <t>Wax Myrtle (</t>
    </r>
    <r>
      <rPr>
        <b/>
        <i/>
        <sz val="12"/>
        <color theme="1"/>
        <rFont val="Arial"/>
        <family val="2"/>
      </rPr>
      <t>Myrica cerifera)</t>
    </r>
  </si>
  <si>
    <r>
      <t>Milk Pea (</t>
    </r>
    <r>
      <rPr>
        <b/>
        <i/>
        <sz val="12"/>
        <color theme="1"/>
        <rFont val="Arial"/>
        <family val="2"/>
      </rPr>
      <t>Galactia spp.)</t>
    </r>
  </si>
  <si>
    <r>
      <t>Wild Plum (</t>
    </r>
    <r>
      <rPr>
        <b/>
        <i/>
        <sz val="12"/>
        <color theme="1"/>
        <rFont val="Arial"/>
        <family val="2"/>
      </rPr>
      <t>Prunus americana)</t>
    </r>
  </si>
  <si>
    <r>
      <t>Nutrush (</t>
    </r>
    <r>
      <rPr>
        <b/>
        <i/>
        <sz val="12"/>
        <color theme="1"/>
        <rFont val="Arial"/>
        <family val="2"/>
      </rPr>
      <t>Scleria ciliata)</t>
    </r>
  </si>
  <si>
    <r>
      <t>Witchgrass (</t>
    </r>
    <r>
      <rPr>
        <b/>
        <i/>
        <sz val="12"/>
        <color theme="1"/>
        <rFont val="Arial"/>
        <family val="2"/>
      </rPr>
      <t>Panicum capillare)</t>
    </r>
  </si>
  <si>
    <r>
      <t>Oak</t>
    </r>
    <r>
      <rPr>
        <b/>
        <i/>
        <sz val="12"/>
        <color theme="1"/>
        <rFont val="Arial"/>
        <family val="2"/>
      </rPr>
      <t xml:space="preserve"> (Quercus spp.)</t>
    </r>
  </si>
  <si>
    <r>
      <t>Wood sorrel (</t>
    </r>
    <r>
      <rPr>
        <b/>
        <i/>
        <sz val="12"/>
        <color theme="1"/>
        <rFont val="Arial"/>
        <family val="2"/>
      </rPr>
      <t>Oxalis decaphylla)</t>
    </r>
  </si>
  <si>
    <r>
      <t>Panic Grass (</t>
    </r>
    <r>
      <rPr>
        <b/>
        <i/>
        <sz val="12"/>
        <color theme="1"/>
        <rFont val="Arial"/>
        <family val="2"/>
      </rPr>
      <t>Panicurn spp.)</t>
    </r>
  </si>
  <si>
    <t>This will be done with a visual estimation of each stand or field. Estimate the total percent bare ground available for quail movement and seed collection. The available bare ground can include areas under the canopy of bunchgrasses, forbs, and brush cover (brush cover includes palmetto and prickly pear) that allow for movement and seed collection.</t>
  </si>
  <si>
    <t>Select appropriate per landowner discussions about management activities or NRCS contract history.</t>
  </si>
  <si>
    <t xml:space="preserve">(7)  Grazing Management </t>
  </si>
  <si>
    <t>Select appropriate per landowner discussion about management activities or NRCS contract history.                                                                                                                          Note: "Fair" to "Good" range conditions are better than "Excellent or "Poor" for quail habitat.</t>
  </si>
  <si>
    <t>(1)  Basal Area (BA) = sq. ft./acre</t>
  </si>
  <si>
    <t>Forest Stand Improvement 666</t>
  </si>
  <si>
    <t>(2)  Escape and Loafing cover</t>
  </si>
  <si>
    <t>Brush Management 314</t>
  </si>
  <si>
    <t xml:space="preserve">Conservation Cover 327 </t>
  </si>
  <si>
    <t>Prescribed Burning 338</t>
  </si>
  <si>
    <t xml:space="preserve">Brush Management 314 </t>
  </si>
  <si>
    <t xml:space="preserve">Hedgerow Planting  422
</t>
  </si>
  <si>
    <t>Shrub Establishment  612</t>
  </si>
  <si>
    <t xml:space="preserve">Contour Buffer Strip 332 </t>
  </si>
  <si>
    <t xml:space="preserve">Field Border 386   </t>
  </si>
  <si>
    <t>Range Planting 550</t>
  </si>
  <si>
    <t>Restoration and Management of Rare or Declining Habitats 643</t>
  </si>
  <si>
    <t xml:space="preserve">Upland Wildlife Habitat Management 645 </t>
  </si>
  <si>
    <t>Early Successional Habitat Development 647</t>
  </si>
  <si>
    <t>(4)  Abundance &amp; Variety</t>
  </si>
  <si>
    <t xml:space="preserve">Filter Strip 393 </t>
  </si>
  <si>
    <t xml:space="preserve">Firebreak  394 </t>
  </si>
  <si>
    <t>Prescribed Grazing 528</t>
  </si>
  <si>
    <t>(5)  Bare Ground</t>
  </si>
  <si>
    <t>Herbaceous Weed Control 315</t>
  </si>
  <si>
    <t xml:space="preserve">Prescribed Grazing 528 </t>
  </si>
  <si>
    <t>Watering Facility 614</t>
  </si>
  <si>
    <t>(6)  Prescribed Burning</t>
  </si>
  <si>
    <t xml:space="preserve">Prescribed Burning 338  </t>
  </si>
  <si>
    <t>(8)  Grazing Management</t>
  </si>
  <si>
    <t>Fence 382</t>
  </si>
  <si>
    <t>&lt;5, &lt;10, &gt;10</t>
  </si>
  <si>
    <t>Owner / Biologist</t>
  </si>
  <si>
    <t>&lt; 5 years</t>
  </si>
  <si>
    <t>Biologist</t>
  </si>
  <si>
    <t xml:space="preserve">314 Brush Management </t>
  </si>
  <si>
    <t>x</t>
  </si>
  <si>
    <t>&lt; 10 years</t>
  </si>
  <si>
    <t>Owner</t>
  </si>
  <si>
    <t>315 Herbaceous Weed Control</t>
  </si>
  <si>
    <t>&gt;10 years</t>
  </si>
  <si>
    <t xml:space="preserve">327 Conservation Cover </t>
  </si>
  <si>
    <t xml:space="preserve">332 Contour Buffer Strip </t>
  </si>
  <si>
    <t xml:space="preserve">338 Prescribed Burning </t>
  </si>
  <si>
    <t xml:space="preserve">382 Fence </t>
  </si>
  <si>
    <t xml:space="preserve">386 Field Border </t>
  </si>
  <si>
    <t xml:space="preserve">393 Filter Strip </t>
  </si>
  <si>
    <t xml:space="preserve">394 Firebreak </t>
  </si>
  <si>
    <t xml:space="preserve">422 Hedgerow Planting </t>
  </si>
  <si>
    <t xml:space="preserve">528 Prescribed Grazing </t>
  </si>
  <si>
    <t xml:space="preserve">550 Range Planting </t>
  </si>
  <si>
    <t xml:space="preserve">614 Watering Facility </t>
  </si>
  <si>
    <t xml:space="preserve">643 Management of Rare or Declining Habitats </t>
  </si>
  <si>
    <t xml:space="preserve">645 Upland Wildlife Habitat Management </t>
  </si>
  <si>
    <t xml:space="preserve">647 Early Successional Habitat Development </t>
  </si>
  <si>
    <t>612 Shrub Establishment</t>
  </si>
  <si>
    <t xml:space="preserve">666 Forest Stand Improvement </t>
  </si>
  <si>
    <t>Practices that have the potential to support Bobwhite and other wildlife that rely on Pine Savanna include: Early successional habitat development/ management (647), Forest Stand Improvement (666), Restoration and Management of Rare and Declining Habitats (643), Upland Wildlife Management (645) and early successional habitat management (647). Supporting practices include: Brush Management (314), Conservation Cover (327), Contour Buffer Strip (332), Field Border (386), Filter Strip (393), Firebreak (394), Hedgerow Planting 3 (422), Herbaceous Weed Control (315), Prescribed Burning (338), Tree/shrub pruning (660), Range Planting (550), and Prescribed Grazing (528).</t>
  </si>
  <si>
    <t>X</t>
  </si>
  <si>
    <t>not in list on front page (the proposal)</t>
  </si>
  <si>
    <t>on the proposal not the list from this page</t>
  </si>
  <si>
    <t>on the list on this pag3 but not on the original dropdown list</t>
  </si>
  <si>
    <t>not on this page or the proposal list</t>
  </si>
  <si>
    <t>on both</t>
  </si>
  <si>
    <t>Computation from above examples:</t>
  </si>
  <si>
    <t>Section A. Vegetation</t>
  </si>
  <si>
    <r>
      <t>(1)</t>
    </r>
    <r>
      <rPr>
        <b/>
        <sz val="7"/>
        <color theme="1"/>
        <rFont val="Times New Roman"/>
        <family val="1"/>
      </rPr>
      <t xml:space="preserve">   </t>
    </r>
    <r>
      <rPr>
        <b/>
        <sz val="10"/>
        <color theme="1"/>
        <rFont val="Arial"/>
        <family val="2"/>
      </rPr>
      <t xml:space="preserve">BA b) 0.75 X 0.15 = 0.1125 + </t>
    </r>
  </si>
  <si>
    <r>
      <t>(2)</t>
    </r>
    <r>
      <rPr>
        <b/>
        <sz val="7"/>
        <color theme="1"/>
        <rFont val="Times New Roman"/>
        <family val="1"/>
      </rPr>
      <t xml:space="preserve">   </t>
    </r>
    <r>
      <rPr>
        <b/>
        <sz val="10"/>
        <color theme="1"/>
        <rFont val="Arial"/>
        <family val="2"/>
      </rPr>
      <t>Non-herb foliar cover c) 0.5 X 0.15 = 0.075 +</t>
    </r>
  </si>
  <si>
    <r>
      <t>(3)</t>
    </r>
    <r>
      <rPr>
        <b/>
        <sz val="7"/>
        <color theme="1"/>
        <rFont val="Times New Roman"/>
        <family val="1"/>
      </rPr>
      <t xml:space="preserve">   </t>
    </r>
    <r>
      <rPr>
        <b/>
        <sz val="10"/>
        <color theme="1"/>
        <rFont val="Arial"/>
        <family val="2"/>
      </rPr>
      <t>Herb ground cover a) 1.0 X 0.25 = 0.25 +</t>
    </r>
  </si>
  <si>
    <r>
      <t>(4)</t>
    </r>
    <r>
      <rPr>
        <b/>
        <sz val="7"/>
        <color theme="1"/>
        <rFont val="Times New Roman"/>
        <family val="1"/>
      </rPr>
      <t xml:space="preserve">   </t>
    </r>
    <r>
      <rPr>
        <b/>
        <sz val="10"/>
        <color theme="1"/>
        <rFont val="Arial"/>
        <family val="2"/>
      </rPr>
      <t>Herb species richness e) 0.0 X 0.1 = 0 +</t>
    </r>
  </si>
  <si>
    <t>(5)   Noxious plant d) 0.25 X 0.1 = 0.025 +</t>
  </si>
  <si>
    <t>Section B. Management</t>
  </si>
  <si>
    <r>
      <t>(6)</t>
    </r>
    <r>
      <rPr>
        <b/>
        <sz val="7"/>
        <color theme="1"/>
        <rFont val="Times New Roman"/>
        <family val="1"/>
      </rPr>
      <t xml:space="preserve">   </t>
    </r>
    <r>
      <rPr>
        <b/>
        <sz val="10"/>
        <color theme="1"/>
        <rFont val="Arial"/>
        <family val="2"/>
      </rPr>
      <t>Prescribed Burning 0.75 X 0.25 = 0.1875 +</t>
    </r>
  </si>
  <si>
    <r>
      <t>(7)</t>
    </r>
    <r>
      <rPr>
        <b/>
        <sz val="7"/>
        <color theme="1"/>
        <rFont val="Times New Roman"/>
        <family val="1"/>
      </rPr>
      <t xml:space="preserve">   </t>
    </r>
    <r>
      <rPr>
        <b/>
        <sz val="10"/>
        <color theme="1"/>
        <rFont val="Arial"/>
        <family val="2"/>
      </rPr>
      <t>Grazing a) + 0.05</t>
    </r>
  </si>
  <si>
    <t xml:space="preserve">  Grazing b) + 0.025</t>
  </si>
  <si>
    <t>With Prescribed Grazing a) 0.1125 + 0.075 + 0.25 + 0 + 0.025 + 0.1875 + 0.05 = 0.70</t>
  </si>
  <si>
    <t>With Prescribed Grazing b) 0.1125 + 0.075 + 0.25 + 0 + 0.025 + 0.1875 + 0.025 = 0.675</t>
  </si>
  <si>
    <t xml:space="preserve">No grazing or no grazing plan: c) 0.1125 + 0.075 + 0.25 + 0 + 0.025 + 0.1875 = 0.65
</t>
  </si>
  <si>
    <t xml:space="preserve">Summary Computation Area: If needed, to combine multiple Assessment Areas (AA) into a summarized score by acres assessed.
If grazed, direct bonus is applied to score
</t>
  </si>
  <si>
    <t xml:space="preserve">e.g., AA-1 = 200 acres habitat WHEG score = 0.4
e.g., 100 acres Pine plantation WHEG score 0.4 +
        100 acres open range WHEG score 0.8 = 0.4 + 0.8/2 = 0.6 WHEG total for Project Area (PA).
</t>
  </si>
  <si>
    <t xml:space="preserve">        AA-2 = 100 acres Habitat WHEG score = 0.85</t>
  </si>
  <si>
    <t xml:space="preserve">((200/300) x 0.4) + ((100/300) x 0.85) = (.667 x 0.4) + (.333 x 0.85) = 0.267 + 0.283 =  0.55 </t>
  </si>
  <si>
    <t xml:space="preserve"> WHEG total for Habitat Area (HA) = 0.55</t>
  </si>
  <si>
    <t>WHEG Scores from each Assessment Area (as applicable)</t>
  </si>
  <si>
    <t>(___ (AA-A acres) / ____ (Project Area Acres)) x _____(AA-A score) = ___________</t>
  </si>
  <si>
    <t>EXISTING</t>
  </si>
  <si>
    <t>AC</t>
  </si>
  <si>
    <t>ACRES</t>
  </si>
  <si>
    <t>SCORE</t>
  </si>
  <si>
    <t>WEIGHTED SCORE</t>
  </si>
  <si>
    <t xml:space="preserve">(AA-1) / </t>
  </si>
  <si>
    <t xml:space="preserve">(Habitat Area) x </t>
  </si>
  <si>
    <t xml:space="preserve">(AA-1) = </t>
  </si>
  <si>
    <t xml:space="preserve">(AA-2) / </t>
  </si>
  <si>
    <t xml:space="preserve">(AA-2) = </t>
  </si>
  <si>
    <t xml:space="preserve">(AA-3) / </t>
  </si>
  <si>
    <t xml:space="preserve">(AA-3) = </t>
  </si>
  <si>
    <t xml:space="preserve">(AA-4) / </t>
  </si>
  <si>
    <t xml:space="preserve">(AA-4) = </t>
  </si>
  <si>
    <t xml:space="preserve">(AA-5) / </t>
  </si>
  <si>
    <t xml:space="preserve">(AA-5) = </t>
  </si>
  <si>
    <t xml:space="preserve">(AA-6) / </t>
  </si>
  <si>
    <t xml:space="preserve">(AA-6) = </t>
  </si>
  <si>
    <t>Total WHEG Score for Habitat Area (HA) =</t>
  </si>
  <si>
    <t>(Summary of Existing Weighted AA Scrores)</t>
  </si>
  <si>
    <t>FINAL</t>
  </si>
  <si>
    <t>(Summary of Final Weighted AA Scrores)</t>
  </si>
  <si>
    <t>b)  Landowner has a prescribed grazing plan that does not benefit bobwhite quail habitat.</t>
  </si>
  <si>
    <t xml:space="preserve">a)  No invasive or undesirable plants present OR are present and will be treated </t>
  </si>
  <si>
    <t xml:space="preserve">b)  Invasive or undisierable plants present </t>
  </si>
  <si>
    <t xml:space="preserve">  Wildlife Habitat Evaluation Guide (WHEG) AA-2</t>
  </si>
  <si>
    <t xml:space="preserve">  Wildlife Habitat Evaluation Guide (WHEG) AA-1</t>
  </si>
  <si>
    <t xml:space="preserve">  Wildlife Habitat Evaluation Guide (WHEG) AA-3</t>
  </si>
  <si>
    <t xml:space="preserve">  Wildlife Habitat Evaluation Guide (WHEG) AA-4</t>
  </si>
  <si>
    <t xml:space="preserve">  Wildlife Habitat Evaluation Guide (WHEG) AA-5</t>
  </si>
  <si>
    <t xml:space="preserve">  Wildlife Habitat Evaluation Guide (WHEG) AA-6</t>
  </si>
  <si>
    <t>c)   &gt; 50% or &lt; 10%</t>
  </si>
  <si>
    <t>c)  ≥ 30% or &lt; 10%</t>
  </si>
  <si>
    <t>c)  No prescribed burning.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</si>
</sst>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Calibri"/>
      <family val="2"/>
      <scheme val="minor"/>
    </font>
    <font>
      <sz val="8"/>
      <color rgb="FF000000"/>
      <name val="Segoe UI"/>
      <family val="2"/>
    </font>
    <font>
      <b/>
      <sz val="14"/>
      <color theme="1"/>
      <name val="Arial"/>
      <family val="2"/>
    </font>
    <font>
      <sz val="11"/>
      <color theme="0" tint="-0.14999847407452621"/>
      <name val="Calibri"/>
      <family val="2"/>
      <scheme val="minor"/>
    </font>
    <font>
      <b/>
      <sz val="22"/>
      <color theme="1"/>
      <name val="Arial"/>
      <family val="2"/>
    </font>
    <font>
      <b/>
      <sz val="20"/>
      <color theme="1"/>
      <name val="Arial"/>
      <family val="2"/>
    </font>
    <font>
      <sz val="14"/>
      <color theme="1"/>
      <name val="Arial"/>
      <family val="2"/>
    </font>
    <font>
      <sz val="14"/>
      <color theme="1"/>
      <name val="Calibri"/>
      <family val="2"/>
      <scheme val="minor"/>
    </font>
    <font>
      <sz val="18"/>
      <color theme="1"/>
      <name val="Arial"/>
      <family val="2"/>
    </font>
    <font>
      <sz val="18"/>
      <color theme="1"/>
      <name val="Calibri"/>
      <family val="2"/>
      <scheme val="minor"/>
    </font>
    <font>
      <sz val="18"/>
      <color theme="0" tint="-0.14999847407452621"/>
      <name val="Calibri"/>
      <family val="2"/>
      <scheme val="minor"/>
    </font>
    <font>
      <b/>
      <sz val="16"/>
      <color theme="1"/>
      <name val="Arial"/>
      <family val="2"/>
    </font>
    <font>
      <i/>
      <sz val="16"/>
      <color theme="1"/>
      <name val="Arial"/>
      <family val="2"/>
    </font>
    <font>
      <i/>
      <sz val="18"/>
      <color theme="1"/>
      <name val="Arial"/>
      <family val="2"/>
    </font>
    <font>
      <sz val="16"/>
      <color theme="1"/>
      <name val="Arial"/>
      <family val="2"/>
    </font>
    <font>
      <sz val="11"/>
      <color theme="1"/>
      <name val="Arial"/>
      <family val="2"/>
    </font>
    <font>
      <b/>
      <sz val="18"/>
      <color theme="1"/>
      <name val="Arial"/>
      <family val="2"/>
    </font>
    <font>
      <b/>
      <sz val="18"/>
      <color theme="1"/>
      <name val="Calibri"/>
      <family val="2"/>
      <scheme val="minor"/>
    </font>
    <font>
      <b/>
      <u/>
      <sz val="18"/>
      <color theme="1"/>
      <name val="Arial"/>
      <family val="2"/>
    </font>
    <font>
      <b/>
      <i/>
      <sz val="18"/>
      <color theme="1"/>
      <name val="Calibri"/>
      <family val="2"/>
      <scheme val="minor"/>
    </font>
    <font>
      <b/>
      <i/>
      <sz val="18"/>
      <color theme="1"/>
      <name val="Arial"/>
      <family val="2"/>
    </font>
    <font>
      <b/>
      <sz val="12"/>
      <color theme="1"/>
      <name val="Arial"/>
      <family val="2"/>
    </font>
    <font>
      <b/>
      <vertAlign val="superscript"/>
      <sz val="12"/>
      <color theme="1"/>
      <name val="Arial"/>
      <family val="2"/>
    </font>
    <font>
      <b/>
      <i/>
      <sz val="12"/>
      <color theme="1"/>
      <name val="Arial"/>
      <family val="2"/>
    </font>
    <font>
      <b/>
      <sz val="11"/>
      <name val="Calibri"/>
      <family val="2"/>
      <scheme val="minor"/>
    </font>
    <font>
      <sz val="12"/>
      <color theme="1"/>
      <name val="Arial"/>
      <family val="2"/>
    </font>
    <font>
      <sz val="10"/>
      <color theme="1"/>
      <name val="Calibri"/>
      <family val="2"/>
      <scheme val="minor"/>
    </font>
    <font>
      <sz val="20"/>
      <color theme="1"/>
      <name val="Calibri"/>
      <family val="2"/>
      <scheme val="minor"/>
    </font>
    <font>
      <b/>
      <sz val="11.5"/>
      <color theme="1"/>
      <name val="Arial"/>
      <family val="2"/>
    </font>
    <font>
      <b/>
      <sz val="10"/>
      <color theme="1"/>
      <name val="Arial"/>
      <family val="2"/>
    </font>
    <font>
      <b/>
      <sz val="7"/>
      <color theme="1"/>
      <name val="Times New Roman"/>
      <family val="1"/>
    </font>
    <font>
      <sz val="10"/>
      <color theme="1"/>
      <name val="Arial"/>
      <family val="2"/>
    </font>
    <font>
      <b/>
      <sz val="11"/>
      <color theme="1"/>
      <name val="Arial"/>
      <family val="2"/>
    </font>
    <font>
      <u/>
      <sz val="11"/>
      <color theme="10"/>
      <name val="Calibri"/>
      <family val="2"/>
      <scheme val="minor"/>
    </font>
    <font>
      <sz val="11"/>
      <color rgb="FFFF0000"/>
      <name val="Calibri"/>
      <family val="2"/>
      <scheme val="minor"/>
    </font>
    <font>
      <b/>
      <i/>
      <sz val="16"/>
      <color theme="1"/>
      <name val="Arial"/>
      <family val="2"/>
    </font>
    <font>
      <sz val="14"/>
      <color rgb="FFFF0000"/>
      <name val="Calibri"/>
      <family val="2"/>
      <scheme val="minor"/>
    </font>
  </fonts>
  <fills count="16">
    <fill>
      <patternFill patternType="none"/>
    </fill>
    <fill>
      <patternFill patternType="gray125"/>
    </fill>
    <fill>
      <patternFill patternType="solid">
        <fgColor theme="2" tint="-0.89999084444715716"/>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theme="5"/>
        <bgColor indexed="64"/>
      </patternFill>
    </fill>
    <fill>
      <patternFill patternType="solid">
        <fgColor theme="5" tint="-0.249977111117893"/>
        <bgColor indexed="64"/>
      </patternFill>
    </fill>
    <fill>
      <patternFill patternType="solid">
        <fgColor theme="3" tint="0.39997558519241921"/>
        <bgColor indexed="64"/>
      </patternFill>
    </fill>
    <fill>
      <patternFill patternType="solid">
        <fgColor rgb="FFC4BD97"/>
        <bgColor indexed="64"/>
      </patternFill>
    </fill>
    <fill>
      <patternFill patternType="solid">
        <fgColor rgb="FFEEECE1"/>
        <bgColor indexed="64"/>
      </patternFill>
    </fill>
    <fill>
      <patternFill patternType="solid">
        <fgColor theme="2" tint="-9.9978637043366805E-2"/>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4" fillId="0" borderId="0" applyNumberFormat="0" applyFill="0" applyBorder="0" applyAlignment="0" applyProtection="0"/>
  </cellStyleXfs>
  <cellXfs count="341">
    <xf numFmtId="0" fontId="0" fillId="0" borderId="0" xfId="0"/>
    <xf numFmtId="0" fontId="3" fillId="2" borderId="1" xfId="0" applyFont="1" applyFill="1" applyBorder="1" applyAlignment="1" applyProtection="1">
      <alignment horizontal="left"/>
    </xf>
    <xf numFmtId="0" fontId="3" fillId="2" borderId="2" xfId="0" applyFont="1" applyFill="1" applyBorder="1" applyAlignment="1" applyProtection="1">
      <alignment horizontal="left"/>
    </xf>
    <xf numFmtId="0" fontId="3" fillId="2" borderId="2" xfId="0" applyFont="1" applyFill="1" applyBorder="1" applyAlignment="1" applyProtection="1"/>
    <xf numFmtId="0" fontId="0" fillId="0" borderId="2" xfId="0" applyFill="1" applyBorder="1"/>
    <xf numFmtId="0" fontId="0" fillId="0" borderId="0" xfId="0" applyFill="1" applyBorder="1"/>
    <xf numFmtId="0" fontId="0" fillId="0" borderId="0" xfId="0" applyBorder="1"/>
    <xf numFmtId="0" fontId="0" fillId="0" borderId="0" xfId="0" applyFont="1" applyBorder="1" applyProtection="1">
      <protection locked="0" hidden="1"/>
    </xf>
    <xf numFmtId="0" fontId="3" fillId="2" borderId="4" xfId="0" applyFont="1" applyFill="1" applyBorder="1" applyAlignment="1" applyProtection="1">
      <alignment horizontal="left"/>
    </xf>
    <xf numFmtId="0" fontId="3" fillId="2" borderId="0" xfId="0" applyFont="1" applyFill="1" applyBorder="1" applyAlignment="1" applyProtection="1">
      <alignment horizontal="left"/>
    </xf>
    <xf numFmtId="0" fontId="3" fillId="2" borderId="0" xfId="0" applyFont="1" applyFill="1" applyBorder="1" applyAlignment="1" applyProtection="1"/>
    <xf numFmtId="0" fontId="7" fillId="0" borderId="4" xfId="0" applyFont="1" applyBorder="1" applyProtection="1"/>
    <xf numFmtId="0" fontId="7" fillId="0" borderId="0" xfId="0" applyFont="1" applyBorder="1" applyProtection="1"/>
    <xf numFmtId="0" fontId="7" fillId="0" borderId="5" xfId="0" applyFont="1" applyBorder="1" applyProtection="1"/>
    <xf numFmtId="0" fontId="8" fillId="0" borderId="0" xfId="0" applyFont="1" applyFill="1" applyBorder="1" applyProtection="1"/>
    <xf numFmtId="0" fontId="8" fillId="0" borderId="5" xfId="0" applyFont="1" applyFill="1" applyBorder="1" applyProtection="1"/>
    <xf numFmtId="0" fontId="9" fillId="3" borderId="7" xfId="0" applyFont="1" applyFill="1" applyBorder="1" applyAlignment="1" applyProtection="1">
      <alignment horizontal="left" vertical="center"/>
    </xf>
    <xf numFmtId="0" fontId="10" fillId="0" borderId="0" xfId="0" applyFont="1" applyFill="1" applyBorder="1"/>
    <xf numFmtId="0" fontId="10" fillId="0" borderId="0" xfId="0" applyFont="1"/>
    <xf numFmtId="0" fontId="10" fillId="0" borderId="0" xfId="0" applyFont="1" applyBorder="1"/>
    <xf numFmtId="0" fontId="13" fillId="0" borderId="9" xfId="0" applyFont="1" applyBorder="1" applyAlignment="1" applyProtection="1">
      <alignment horizontal="center" vertical="center" wrapText="1"/>
    </xf>
    <xf numFmtId="0" fontId="16" fillId="0" borderId="9" xfId="0" applyFont="1" applyBorder="1" applyAlignment="1" applyProtection="1">
      <alignment vertical="center" wrapText="1"/>
    </xf>
    <xf numFmtId="0" fontId="9" fillId="0" borderId="11" xfId="0" applyFont="1" applyBorder="1" applyAlignment="1" applyProtection="1">
      <alignment horizontal="center" vertical="center" wrapText="1"/>
    </xf>
    <xf numFmtId="0" fontId="12" fillId="2" borderId="4" xfId="0" applyFont="1" applyFill="1" applyBorder="1" applyAlignment="1" applyProtection="1"/>
    <xf numFmtId="0" fontId="12" fillId="2" borderId="0" xfId="0" applyFont="1" applyFill="1" applyBorder="1" applyAlignment="1" applyProtection="1"/>
    <xf numFmtId="0" fontId="12" fillId="2" borderId="5" xfId="0" applyFont="1" applyFill="1" applyBorder="1" applyAlignment="1" applyProtection="1"/>
    <xf numFmtId="0" fontId="14" fillId="0" borderId="32" xfId="0" applyFont="1" applyBorder="1" applyAlignment="1" applyProtection="1">
      <alignment vertical="center" wrapText="1"/>
    </xf>
    <xf numFmtId="0" fontId="14" fillId="0" borderId="33" xfId="0" applyFont="1" applyBorder="1" applyAlignment="1" applyProtection="1">
      <alignment vertical="center" wrapText="1"/>
    </xf>
    <xf numFmtId="0" fontId="17" fillId="5" borderId="35" xfId="0" applyFont="1" applyFill="1" applyBorder="1" applyAlignment="1" applyProtection="1">
      <alignment horizontal="center" vertical="center" wrapText="1"/>
    </xf>
    <xf numFmtId="0" fontId="17" fillId="5" borderId="36" xfId="0" applyFont="1" applyFill="1" applyBorder="1" applyAlignment="1" applyProtection="1">
      <alignment horizontal="center" vertical="center" wrapText="1"/>
    </xf>
    <xf numFmtId="0" fontId="18" fillId="0" borderId="38" xfId="0" applyFont="1" applyBorder="1" applyAlignment="1" applyProtection="1">
      <alignment horizontal="center" vertical="center"/>
    </xf>
    <xf numFmtId="0" fontId="18" fillId="0" borderId="39" xfId="0" applyFont="1" applyBorder="1" applyAlignment="1" applyProtection="1">
      <alignment horizontal="center" vertical="center"/>
    </xf>
    <xf numFmtId="1" fontId="18" fillId="0" borderId="39" xfId="0" applyNumberFormat="1" applyFont="1" applyBorder="1" applyAlignment="1" applyProtection="1">
      <alignment horizontal="center" vertical="center"/>
    </xf>
    <xf numFmtId="1" fontId="18" fillId="0" borderId="38" xfId="0" applyNumberFormat="1" applyFont="1" applyBorder="1" applyAlignment="1" applyProtection="1">
      <alignment horizontal="center" vertical="center"/>
    </xf>
    <xf numFmtId="2" fontId="18" fillId="0" borderId="39" xfId="0" applyNumberFormat="1" applyFont="1" applyBorder="1" applyAlignment="1" applyProtection="1">
      <alignment horizontal="center" vertical="center"/>
    </xf>
    <xf numFmtId="2" fontId="18" fillId="0" borderId="43" xfId="1" applyNumberFormat="1" applyFont="1" applyBorder="1" applyAlignment="1" applyProtection="1">
      <alignment horizontal="center" vertical="center"/>
    </xf>
    <xf numFmtId="49" fontId="22" fillId="0" borderId="4" xfId="0" applyNumberFormat="1" applyFont="1" applyBorder="1" applyAlignment="1">
      <alignment horizontal="center" vertical="center" wrapText="1"/>
    </xf>
    <xf numFmtId="49" fontId="22" fillId="0" borderId="31" xfId="0" applyNumberFormat="1" applyFont="1" applyBorder="1" applyAlignment="1">
      <alignment horizontal="center" vertical="center" wrapText="1"/>
    </xf>
    <xf numFmtId="0" fontId="0" fillId="6" borderId="9" xfId="0" applyFill="1" applyBorder="1" applyAlignment="1"/>
    <xf numFmtId="0" fontId="0" fillId="6" borderId="0" xfId="0" applyFill="1" applyBorder="1" applyAlignment="1"/>
    <xf numFmtId="0" fontId="0" fillId="6" borderId="32" xfId="0" applyFill="1" applyBorder="1" applyAlignment="1"/>
    <xf numFmtId="0" fontId="26" fillId="6" borderId="31" xfId="0" applyFont="1" applyFill="1" applyBorder="1" applyAlignment="1" applyProtection="1">
      <alignment horizontal="left" vertical="center" wrapText="1"/>
    </xf>
    <xf numFmtId="0" fontId="26" fillId="6" borderId="32" xfId="0" applyFont="1" applyFill="1" applyBorder="1" applyAlignment="1" applyProtection="1">
      <alignment horizontal="left" vertical="center" wrapText="1"/>
    </xf>
    <xf numFmtId="0" fontId="26" fillId="6" borderId="33" xfId="0" applyFont="1" applyFill="1" applyBorder="1" applyAlignment="1" applyProtection="1">
      <alignment horizontal="left" vertical="center" wrapText="1"/>
    </xf>
    <xf numFmtId="0" fontId="0" fillId="0" borderId="0" xfId="0" applyAlignment="1">
      <alignment horizontal="left" vertical="center"/>
    </xf>
    <xf numFmtId="0" fontId="26" fillId="6" borderId="4" xfId="0" applyFont="1" applyFill="1" applyBorder="1" applyAlignment="1" applyProtection="1">
      <alignment horizontal="left" vertical="center" wrapText="1"/>
    </xf>
    <xf numFmtId="0" fontId="26" fillId="6" borderId="0" xfId="0" applyFont="1" applyFill="1" applyBorder="1" applyAlignment="1" applyProtection="1">
      <alignment horizontal="left" vertical="center" wrapText="1"/>
    </xf>
    <xf numFmtId="0" fontId="26" fillId="6" borderId="5" xfId="0" applyFont="1" applyFill="1" applyBorder="1" applyAlignment="1" applyProtection="1">
      <alignment horizontal="left" vertical="center" wrapText="1"/>
    </xf>
    <xf numFmtId="0" fontId="0" fillId="0" borderId="0" xfId="0" applyFont="1" applyAlignment="1">
      <alignment horizontal="left" vertical="center"/>
    </xf>
    <xf numFmtId="0" fontId="0" fillId="0" borderId="0" xfId="0" applyFont="1"/>
    <xf numFmtId="0" fontId="0" fillId="0" borderId="0" xfId="0" applyFont="1" applyAlignment="1" applyProtection="1">
      <alignment horizontal="left" vertical="center"/>
      <protection locked="0" hidden="1"/>
    </xf>
    <xf numFmtId="0" fontId="0" fillId="0" borderId="0" xfId="0" applyFont="1" applyProtection="1">
      <protection locked="0" hidden="1"/>
    </xf>
    <xf numFmtId="0" fontId="27" fillId="0" borderId="0" xfId="0" applyFont="1" applyProtection="1">
      <protection locked="0" hidden="1"/>
    </xf>
    <xf numFmtId="0" fontId="0" fillId="7" borderId="0" xfId="0" applyFont="1" applyFill="1" applyProtection="1">
      <protection locked="0" hidden="1"/>
    </xf>
    <xf numFmtId="0" fontId="28" fillId="7" borderId="0" xfId="0" applyFont="1" applyFill="1" applyBorder="1" applyAlignment="1" applyProtection="1">
      <alignment horizontal="left" vertical="center"/>
      <protection locked="0" hidden="1"/>
    </xf>
    <xf numFmtId="0" fontId="28" fillId="7" borderId="0" xfId="0" applyFont="1" applyFill="1" applyAlignment="1" applyProtection="1">
      <alignment horizontal="left" vertical="center"/>
      <protection locked="0" hidden="1"/>
    </xf>
    <xf numFmtId="0" fontId="28" fillId="8" borderId="0" xfId="0" applyFont="1" applyFill="1" applyBorder="1" applyAlignment="1" applyProtection="1">
      <alignment horizontal="left" vertical="center"/>
      <protection locked="0" hidden="1"/>
    </xf>
    <xf numFmtId="0" fontId="0" fillId="9" borderId="0" xfId="0" applyFont="1" applyFill="1" applyProtection="1">
      <protection locked="0" hidden="1"/>
    </xf>
    <xf numFmtId="0" fontId="28" fillId="7" borderId="0" xfId="0" applyFont="1" applyFill="1" applyBorder="1" applyAlignment="1" applyProtection="1">
      <alignment horizontal="left"/>
      <protection locked="0" hidden="1"/>
    </xf>
    <xf numFmtId="0" fontId="0" fillId="8" borderId="0" xfId="0" applyFont="1" applyFill="1" applyProtection="1">
      <protection locked="0" hidden="1"/>
    </xf>
    <xf numFmtId="0" fontId="0" fillId="10" borderId="0" xfId="0" applyFont="1" applyFill="1" applyProtection="1">
      <protection locked="0" hidden="1"/>
    </xf>
    <xf numFmtId="0" fontId="28" fillId="10" borderId="0" xfId="0" applyFont="1" applyFill="1" applyAlignment="1" applyProtection="1">
      <alignment horizontal="left" vertical="center"/>
      <protection locked="0" hidden="1"/>
    </xf>
    <xf numFmtId="0" fontId="0" fillId="6" borderId="0" xfId="0" applyFont="1" applyFill="1" applyAlignment="1" applyProtection="1">
      <alignment wrapText="1"/>
      <protection locked="0" hidden="1"/>
    </xf>
    <xf numFmtId="0" fontId="0" fillId="0" borderId="0" xfId="0" applyFont="1" applyAlignment="1" applyProtection="1">
      <alignment horizontal="center" vertical="center"/>
      <protection locked="0" hidden="1"/>
    </xf>
    <xf numFmtId="0" fontId="0" fillId="11" borderId="0" xfId="0" applyFont="1" applyFill="1" applyProtection="1">
      <protection locked="0" hidden="1"/>
    </xf>
    <xf numFmtId="0" fontId="0" fillId="12" borderId="0" xfId="0" applyFont="1" applyFill="1" applyProtection="1">
      <protection locked="0" hidden="1"/>
    </xf>
    <xf numFmtId="0" fontId="17" fillId="13" borderId="35" xfId="0" applyFont="1" applyFill="1" applyBorder="1" applyAlignment="1" applyProtection="1">
      <alignment horizontal="center" vertical="top" wrapText="1"/>
    </xf>
    <xf numFmtId="0" fontId="17" fillId="13" borderId="38" xfId="0" applyFont="1" applyFill="1" applyBorder="1" applyAlignment="1" applyProtection="1">
      <alignment horizontal="center" vertical="center" wrapText="1"/>
    </xf>
    <xf numFmtId="0" fontId="17" fillId="13" borderId="42" xfId="0" applyFont="1" applyFill="1" applyBorder="1" applyAlignment="1" applyProtection="1">
      <alignment horizontal="center" vertical="center" wrapText="1"/>
    </xf>
    <xf numFmtId="0" fontId="17" fillId="14" borderId="40" xfId="0" applyFont="1" applyFill="1" applyBorder="1" applyAlignment="1" applyProtection="1">
      <alignment horizontal="center" vertical="center" wrapText="1"/>
    </xf>
    <xf numFmtId="2" fontId="17" fillId="14" borderId="40" xfId="0" applyNumberFormat="1" applyFont="1" applyFill="1" applyBorder="1" applyAlignment="1" applyProtection="1">
      <alignment horizontal="center" vertical="center" wrapText="1"/>
    </xf>
    <xf numFmtId="2" fontId="17" fillId="14" borderId="38" xfId="0" applyNumberFormat="1" applyFont="1" applyFill="1" applyBorder="1" applyAlignment="1" applyProtection="1">
      <alignment horizontal="center" vertical="center" wrapText="1"/>
    </xf>
    <xf numFmtId="0" fontId="0" fillId="3" borderId="2" xfId="0" applyFill="1" applyBorder="1"/>
    <xf numFmtId="0" fontId="0" fillId="3" borderId="2" xfId="0" applyFont="1" applyFill="1" applyBorder="1" applyProtection="1">
      <protection locked="0"/>
    </xf>
    <xf numFmtId="0" fontId="4" fillId="3" borderId="2" xfId="0" applyFont="1" applyFill="1" applyBorder="1" applyProtection="1">
      <protection locked="0" hidden="1"/>
    </xf>
    <xf numFmtId="0" fontId="0" fillId="3" borderId="2" xfId="0" applyFont="1" applyFill="1" applyBorder="1" applyProtection="1">
      <protection locked="0" hidden="1"/>
    </xf>
    <xf numFmtId="0" fontId="0" fillId="3" borderId="0" xfId="0" applyFill="1"/>
    <xf numFmtId="0" fontId="0" fillId="3" borderId="0" xfId="0" applyFill="1" applyBorder="1"/>
    <xf numFmtId="0" fontId="0" fillId="3" borderId="0" xfId="0" applyFont="1" applyFill="1" applyProtection="1">
      <protection locked="0"/>
    </xf>
    <xf numFmtId="0" fontId="4" fillId="3" borderId="0" xfId="0" applyFont="1" applyFill="1" applyBorder="1" applyProtection="1">
      <protection locked="0" hidden="1"/>
    </xf>
    <xf numFmtId="0" fontId="0" fillId="3" borderId="0" xfId="0" applyFont="1" applyFill="1" applyBorder="1" applyProtection="1">
      <protection locked="0" hidden="1"/>
    </xf>
    <xf numFmtId="0" fontId="10" fillId="3" borderId="0" xfId="0" applyFont="1" applyFill="1"/>
    <xf numFmtId="0" fontId="10" fillId="3" borderId="0" xfId="0" applyFont="1" applyFill="1" applyBorder="1"/>
    <xf numFmtId="0" fontId="10" fillId="3" borderId="0" xfId="0" applyFont="1" applyFill="1" applyProtection="1">
      <protection locked="0"/>
    </xf>
    <xf numFmtId="0" fontId="11" fillId="3" borderId="0" xfId="0" applyFont="1" applyFill="1" applyBorder="1" applyProtection="1">
      <protection locked="0" hidden="1"/>
    </xf>
    <xf numFmtId="0" fontId="10" fillId="3" borderId="0" xfId="0" applyFont="1" applyFill="1" applyBorder="1" applyProtection="1">
      <protection locked="0" hidden="1"/>
    </xf>
    <xf numFmtId="0" fontId="13"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protection locked="0" hidden="1"/>
    </xf>
    <xf numFmtId="0" fontId="8" fillId="3" borderId="0" xfId="0" applyFont="1" applyFill="1" applyProtection="1"/>
    <xf numFmtId="0" fontId="8" fillId="3" borderId="0" xfId="0" applyFont="1" applyFill="1"/>
    <xf numFmtId="0" fontId="25" fillId="3" borderId="0" xfId="0" applyFont="1" applyFill="1"/>
    <xf numFmtId="0" fontId="25" fillId="3" borderId="0" xfId="0" applyFont="1" applyFill="1" applyBorder="1"/>
    <xf numFmtId="0" fontId="0" fillId="3" borderId="0" xfId="0" applyFill="1" applyAlignment="1">
      <alignment horizontal="left" vertical="center"/>
    </xf>
    <xf numFmtId="0" fontId="13" fillId="0" borderId="9" xfId="0" applyFont="1" applyBorder="1" applyAlignment="1" applyProtection="1">
      <alignment horizontal="center" vertical="center" wrapText="1"/>
    </xf>
    <xf numFmtId="0" fontId="3" fillId="2" borderId="2" xfId="0" applyFont="1" applyFill="1" applyBorder="1" applyAlignment="1" applyProtection="1">
      <alignment horizontal="left"/>
    </xf>
    <xf numFmtId="0" fontId="0" fillId="0" borderId="0" xfId="0" applyFont="1" applyAlignment="1" applyProtection="1">
      <alignment horizontal="left" vertical="center"/>
      <protection hidden="1"/>
    </xf>
    <xf numFmtId="0" fontId="0" fillId="0" borderId="0" xfId="0" applyFont="1" applyProtection="1">
      <protection hidden="1"/>
    </xf>
    <xf numFmtId="0" fontId="0" fillId="0" borderId="0" xfId="0" applyAlignment="1" applyProtection="1">
      <alignment horizontal="left" vertical="center"/>
      <protection hidden="1"/>
    </xf>
    <xf numFmtId="0" fontId="0" fillId="0" borderId="0" xfId="0" applyProtection="1">
      <protection hidden="1"/>
    </xf>
    <xf numFmtId="0" fontId="0" fillId="0" borderId="55" xfId="0" applyBorder="1"/>
    <xf numFmtId="0" fontId="16" fillId="0" borderId="0" xfId="0" applyFont="1"/>
    <xf numFmtId="164" fontId="16" fillId="0" borderId="32" xfId="0" applyNumberFormat="1" applyFont="1" applyBorder="1" applyAlignment="1">
      <alignment horizontal="center"/>
    </xf>
    <xf numFmtId="2" fontId="16" fillId="0" borderId="32" xfId="0" applyNumberFormat="1" applyFont="1" applyBorder="1" applyAlignment="1">
      <alignment horizontal="center"/>
    </xf>
    <xf numFmtId="164" fontId="32" fillId="0" borderId="32" xfId="0" applyNumberFormat="1" applyFont="1" applyBorder="1" applyAlignment="1">
      <alignment horizontal="center"/>
    </xf>
    <xf numFmtId="0" fontId="16" fillId="0" borderId="0" xfId="0" applyFont="1" applyBorder="1"/>
    <xf numFmtId="0" fontId="30" fillId="0" borderId="0" xfId="0" applyFont="1" applyBorder="1" applyAlignment="1">
      <alignment horizontal="left" indent="1"/>
    </xf>
    <xf numFmtId="0" fontId="33" fillId="0" borderId="0" xfId="0" applyFont="1" applyBorder="1" applyAlignment="1">
      <alignment horizontal="center"/>
    </xf>
    <xf numFmtId="0" fontId="30" fillId="0" borderId="0" xfId="0" applyFont="1" applyBorder="1" applyAlignment="1">
      <alignment horizontal="center"/>
    </xf>
    <xf numFmtId="0" fontId="30" fillId="0" borderId="0" xfId="0" applyFont="1" applyBorder="1"/>
    <xf numFmtId="0" fontId="16" fillId="0" borderId="0" xfId="0" applyFont="1" applyBorder="1" applyAlignment="1">
      <alignment horizontal="center"/>
    </xf>
    <xf numFmtId="2" fontId="16" fillId="0" borderId="0" xfId="0" applyNumberFormat="1" applyFont="1" applyBorder="1"/>
    <xf numFmtId="0" fontId="34" fillId="0" borderId="0" xfId="2" applyBorder="1"/>
    <xf numFmtId="0" fontId="30" fillId="0" borderId="0" xfId="0" applyFont="1" applyBorder="1" applyAlignment="1">
      <alignment horizontal="left" indent="5"/>
    </xf>
    <xf numFmtId="0" fontId="30" fillId="0" borderId="0" xfId="0" applyFont="1" applyBorder="1" applyAlignment="1">
      <alignment horizontal="left" indent="7"/>
    </xf>
    <xf numFmtId="164" fontId="32" fillId="0" borderId="0" xfId="0" applyNumberFormat="1" applyFont="1" applyBorder="1" applyAlignment="1">
      <alignment horizontal="center" shrinkToFit="1"/>
    </xf>
    <xf numFmtId="164" fontId="32" fillId="0" borderId="32" xfId="0" applyNumberFormat="1" applyFont="1" applyBorder="1" applyAlignment="1">
      <alignment horizontal="center" shrinkToFit="1"/>
    </xf>
    <xf numFmtId="0" fontId="0" fillId="15" borderId="27" xfId="0" applyFill="1" applyBorder="1"/>
    <xf numFmtId="0" fontId="0" fillId="15" borderId="4" xfId="0" applyFill="1" applyBorder="1"/>
    <xf numFmtId="0" fontId="0" fillId="15" borderId="12" xfId="0" applyFill="1" applyBorder="1"/>
    <xf numFmtId="0" fontId="0" fillId="0" borderId="4" xfId="0" applyBorder="1"/>
    <xf numFmtId="0" fontId="0" fillId="0" borderId="5" xfId="0" applyBorder="1"/>
    <xf numFmtId="0" fontId="16" fillId="0" borderId="4" xfId="0" applyFont="1" applyBorder="1"/>
    <xf numFmtId="0" fontId="16" fillId="0" borderId="5" xfId="0" applyFont="1" applyBorder="1"/>
    <xf numFmtId="0" fontId="16" fillId="0" borderId="31" xfId="0" applyFont="1" applyBorder="1"/>
    <xf numFmtId="0" fontId="16" fillId="0" borderId="32" xfId="0" applyFont="1" applyBorder="1"/>
    <xf numFmtId="0" fontId="33" fillId="0" borderId="32" xfId="0" applyFont="1" applyBorder="1" applyAlignment="1">
      <alignment horizontal="center"/>
    </xf>
    <xf numFmtId="0" fontId="16" fillId="0" borderId="33" xfId="0" applyFont="1" applyBorder="1"/>
    <xf numFmtId="0" fontId="37" fillId="3" borderId="0" xfId="0" applyFont="1" applyFill="1"/>
    <xf numFmtId="0" fontId="37" fillId="3" borderId="0" xfId="0" applyFont="1" applyFill="1" applyProtection="1"/>
    <xf numFmtId="0" fontId="35" fillId="3" borderId="0" xfId="0" applyFont="1" applyFill="1" applyBorder="1"/>
    <xf numFmtId="0" fontId="35" fillId="3" borderId="0" xfId="0" applyFont="1" applyFill="1"/>
    <xf numFmtId="0" fontId="35" fillId="3" borderId="0" xfId="0" applyFont="1" applyFill="1" applyProtection="1">
      <protection locked="0"/>
    </xf>
    <xf numFmtId="0" fontId="35" fillId="3" borderId="0" xfId="0" applyFont="1" applyFill="1" applyBorder="1" applyProtection="1">
      <protection locked="0" hidden="1"/>
    </xf>
    <xf numFmtId="2" fontId="17" fillId="14" borderId="40" xfId="0" applyNumberFormat="1" applyFont="1" applyFill="1" applyBorder="1" applyAlignment="1" applyProtection="1">
      <alignment horizontal="center" vertical="center"/>
    </xf>
    <xf numFmtId="0" fontId="3" fillId="2" borderId="2" xfId="0" applyFont="1" applyFill="1" applyBorder="1" applyAlignment="1" applyProtection="1">
      <alignment horizontal="left"/>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5" fillId="0" borderId="4" xfId="0" applyFont="1" applyBorder="1" applyAlignment="1" applyProtection="1">
      <alignment horizontal="center"/>
    </xf>
    <xf numFmtId="0" fontId="5" fillId="0" borderId="0" xfId="0" applyFont="1" applyBorder="1" applyAlignment="1" applyProtection="1">
      <alignment horizontal="center"/>
    </xf>
    <xf numFmtId="0" fontId="5" fillId="0" borderId="5" xfId="0" applyFont="1" applyBorder="1" applyAlignment="1" applyProtection="1">
      <alignment horizontal="center"/>
    </xf>
    <xf numFmtId="0" fontId="6" fillId="0" borderId="4" xfId="0" applyFont="1" applyBorder="1" applyAlignment="1" applyProtection="1">
      <alignment horizontal="center"/>
    </xf>
    <xf numFmtId="0" fontId="6" fillId="0" borderId="0" xfId="0" applyFont="1" applyBorder="1" applyAlignment="1" applyProtection="1">
      <alignment horizontal="center"/>
    </xf>
    <xf numFmtId="0" fontId="6" fillId="0" borderId="5" xfId="0" applyFont="1" applyBorder="1" applyAlignment="1" applyProtection="1">
      <alignment horizontal="center"/>
    </xf>
    <xf numFmtId="0" fontId="3" fillId="2" borderId="6" xfId="0" applyFont="1" applyFill="1" applyBorder="1" applyAlignment="1" applyProtection="1">
      <alignment horizontal="left"/>
    </xf>
    <xf numFmtId="0" fontId="3" fillId="2" borderId="0" xfId="0" applyFont="1" applyFill="1" applyBorder="1" applyAlignment="1" applyProtection="1">
      <alignment horizontal="center"/>
    </xf>
    <xf numFmtId="0" fontId="3" fillId="2" borderId="5" xfId="0" applyFont="1" applyFill="1" applyBorder="1" applyAlignment="1" applyProtection="1">
      <alignment horizontal="center"/>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xf>
    <xf numFmtId="0" fontId="9" fillId="3" borderId="9" xfId="0" applyFont="1" applyFill="1" applyBorder="1" applyAlignment="1" applyProtection="1">
      <alignment horizontal="left" vertical="center"/>
    </xf>
    <xf numFmtId="0" fontId="9" fillId="3" borderId="10" xfId="0" applyFont="1" applyFill="1" applyBorder="1" applyAlignment="1" applyProtection="1">
      <alignment horizontal="left" vertical="center"/>
    </xf>
    <xf numFmtId="0" fontId="9" fillId="4" borderId="1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xf>
    <xf numFmtId="0" fontId="9" fillId="3" borderId="12" xfId="0" applyFont="1" applyFill="1" applyBorder="1" applyAlignment="1" applyProtection="1">
      <alignment horizontal="left" vertical="center"/>
    </xf>
    <xf numFmtId="0" fontId="9" fillId="3" borderId="13" xfId="0" applyFont="1" applyFill="1" applyBorder="1" applyAlignment="1" applyProtection="1">
      <alignment horizontal="left" vertical="center"/>
    </xf>
    <xf numFmtId="0" fontId="9" fillId="0" borderId="14" xfId="0" applyFont="1" applyFill="1" applyBorder="1" applyAlignment="1" applyProtection="1">
      <alignment horizontal="center"/>
      <protection locked="0"/>
    </xf>
    <xf numFmtId="0" fontId="9" fillId="0" borderId="15" xfId="0" applyFont="1" applyFill="1" applyBorder="1" applyAlignment="1" applyProtection="1">
      <alignment horizontal="center"/>
      <protection locked="0"/>
    </xf>
    <xf numFmtId="0" fontId="9" fillId="0" borderId="13" xfId="0" applyFont="1" applyFill="1" applyBorder="1" applyAlignment="1" applyProtection="1">
      <alignment horizontal="center"/>
      <protection locked="0"/>
    </xf>
    <xf numFmtId="0" fontId="9" fillId="3" borderId="14" xfId="0" applyFont="1" applyFill="1" applyBorder="1" applyAlignment="1" applyProtection="1">
      <alignment horizontal="left" vertical="center"/>
    </xf>
    <xf numFmtId="2" fontId="9" fillId="4" borderId="14" xfId="0" applyNumberFormat="1" applyFont="1" applyFill="1" applyBorder="1" applyAlignment="1" applyProtection="1">
      <alignment horizontal="center" vertical="center"/>
      <protection locked="0"/>
    </xf>
    <xf numFmtId="2" fontId="9" fillId="4" borderId="15" xfId="0" applyNumberFormat="1" applyFont="1" applyFill="1" applyBorder="1" applyAlignment="1" applyProtection="1">
      <alignment horizontal="center" vertical="center"/>
      <protection locked="0"/>
    </xf>
    <xf numFmtId="2" fontId="9" fillId="4" borderId="16" xfId="0" applyNumberFormat="1" applyFont="1" applyFill="1" applyBorder="1" applyAlignment="1" applyProtection="1">
      <alignment horizontal="center" vertical="center"/>
      <protection locked="0"/>
    </xf>
    <xf numFmtId="0" fontId="3" fillId="2" borderId="4" xfId="0" applyFont="1" applyFill="1" applyBorder="1" applyAlignment="1" applyProtection="1">
      <alignment horizontal="center"/>
    </xf>
    <xf numFmtId="0" fontId="9" fillId="3" borderId="17" xfId="0" applyFont="1" applyFill="1" applyBorder="1" applyAlignment="1" applyProtection="1">
      <alignment horizontal="left" vertical="center"/>
    </xf>
    <xf numFmtId="0" fontId="9" fillId="3" borderId="18" xfId="0" applyFont="1" applyFill="1" applyBorder="1" applyAlignment="1" applyProtection="1">
      <alignment horizontal="left" vertical="center"/>
    </xf>
    <xf numFmtId="0" fontId="10" fillId="0" borderId="19" xfId="0" applyFont="1" applyFill="1" applyBorder="1" applyAlignment="1" applyProtection="1">
      <alignment horizontal="center"/>
      <protection locked="0"/>
    </xf>
    <xf numFmtId="0" fontId="10" fillId="0" borderId="20" xfId="0" applyFont="1" applyFill="1" applyBorder="1" applyAlignment="1" applyProtection="1">
      <alignment horizontal="center"/>
      <protection locked="0"/>
    </xf>
    <xf numFmtId="0" fontId="10" fillId="0" borderId="18" xfId="0" applyFont="1" applyFill="1" applyBorder="1" applyAlignment="1" applyProtection="1">
      <alignment horizontal="center"/>
      <protection locked="0"/>
    </xf>
    <xf numFmtId="0" fontId="9" fillId="3" borderId="19" xfId="0" applyFont="1" applyFill="1" applyBorder="1" applyAlignment="1" applyProtection="1">
      <alignment horizontal="left" vertical="center"/>
    </xf>
    <xf numFmtId="0" fontId="9" fillId="4" borderId="19"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center"/>
      <protection locked="0"/>
    </xf>
    <xf numFmtId="0" fontId="9" fillId="3" borderId="22" xfId="0" applyFont="1" applyFill="1" applyBorder="1" applyAlignment="1" applyProtection="1">
      <alignment horizontal="left" vertical="center"/>
    </xf>
    <xf numFmtId="0" fontId="9" fillId="3" borderId="23" xfId="0" applyFont="1" applyFill="1" applyBorder="1" applyAlignment="1" applyProtection="1">
      <alignment horizontal="left" vertical="center"/>
    </xf>
    <xf numFmtId="0" fontId="9" fillId="4" borderId="22"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24" xfId="0" applyFont="1" applyFill="1" applyBorder="1" applyAlignment="1" applyProtection="1">
      <alignment horizontal="center" vertical="center"/>
      <protection locked="0"/>
    </xf>
    <xf numFmtId="0" fontId="36" fillId="3" borderId="19" xfId="0" applyFont="1" applyFill="1" applyBorder="1" applyAlignment="1" applyProtection="1">
      <alignment horizontal="left"/>
    </xf>
    <xf numFmtId="0" fontId="36" fillId="3" borderId="18" xfId="0" applyFont="1" applyFill="1" applyBorder="1" applyAlignment="1" applyProtection="1">
      <alignment horizontal="left"/>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8" fillId="13" borderId="28" xfId="0" applyFont="1" applyFill="1" applyBorder="1" applyAlignment="1" applyProtection="1">
      <alignment horizontal="left" vertical="center" wrapText="1"/>
    </xf>
    <xf numFmtId="0" fontId="18" fillId="13" borderId="40" xfId="0" applyFont="1" applyFill="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2" borderId="4" xfId="0" applyFont="1" applyFill="1" applyBorder="1" applyAlignment="1" applyProtection="1">
      <alignment horizontal="center"/>
    </xf>
    <xf numFmtId="0" fontId="12" fillId="2" borderId="0" xfId="0" applyFont="1" applyFill="1" applyBorder="1" applyAlignment="1" applyProtection="1">
      <alignment horizontal="center"/>
    </xf>
    <xf numFmtId="0" fontId="12" fillId="2" borderId="5" xfId="0" applyFont="1" applyFill="1" applyBorder="1" applyAlignment="1" applyProtection="1">
      <alignment horizontal="center"/>
    </xf>
    <xf numFmtId="0" fontId="14" fillId="0" borderId="25"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7" fillId="5" borderId="34" xfId="0" applyFont="1" applyFill="1" applyBorder="1" applyAlignment="1" applyProtection="1">
      <alignment horizontal="left" vertical="top" wrapText="1"/>
    </xf>
    <xf numFmtId="0" fontId="17" fillId="5" borderId="35" xfId="0" applyFont="1" applyFill="1" applyBorder="1" applyAlignment="1" applyProtection="1">
      <alignment horizontal="left" vertical="top" wrapText="1"/>
    </xf>
    <xf numFmtId="0" fontId="18" fillId="13" borderId="37" xfId="0" applyFont="1" applyFill="1" applyBorder="1" applyAlignment="1" applyProtection="1">
      <alignment horizontal="left" vertical="center" wrapText="1"/>
    </xf>
    <xf numFmtId="0" fontId="18" fillId="13" borderId="38" xfId="0" applyFont="1" applyFill="1" applyBorder="1" applyAlignment="1" applyProtection="1">
      <alignment horizontal="left" vertical="center" wrapText="1"/>
    </xf>
    <xf numFmtId="0" fontId="17" fillId="2" borderId="41" xfId="0" applyFont="1" applyFill="1" applyBorder="1" applyAlignment="1" applyProtection="1">
      <alignment horizontal="left"/>
    </xf>
    <xf numFmtId="0" fontId="17" fillId="2" borderId="42" xfId="0" applyFont="1" applyFill="1" applyBorder="1" applyAlignment="1" applyProtection="1">
      <alignment horizontal="left"/>
    </xf>
    <xf numFmtId="0" fontId="17" fillId="2" borderId="43" xfId="0" applyFont="1" applyFill="1" applyBorder="1" applyAlignment="1" applyProtection="1">
      <alignment horizontal="left"/>
    </xf>
    <xf numFmtId="0" fontId="17" fillId="2" borderId="41" xfId="0" applyFont="1" applyFill="1" applyBorder="1" applyAlignment="1" applyProtection="1">
      <alignment horizontal="left" wrapText="1"/>
    </xf>
    <xf numFmtId="0" fontId="17" fillId="2" borderId="42" xfId="0" applyFont="1" applyFill="1" applyBorder="1" applyAlignment="1" applyProtection="1">
      <alignment horizontal="left" wrapText="1"/>
    </xf>
    <xf numFmtId="0" fontId="17" fillId="2" borderId="43" xfId="0" applyFont="1" applyFill="1" applyBorder="1" applyAlignment="1" applyProtection="1">
      <alignment horizontal="left" wrapText="1"/>
    </xf>
    <xf numFmtId="0" fontId="17" fillId="13" borderId="37" xfId="0" applyFont="1" applyFill="1" applyBorder="1" applyAlignment="1" applyProtection="1">
      <alignment horizontal="left" vertical="center" wrapText="1"/>
    </xf>
    <xf numFmtId="0" fontId="17" fillId="13" borderId="38" xfId="0" applyFont="1" applyFill="1" applyBorder="1" applyAlignment="1" applyProtection="1">
      <alignment horizontal="left" vertical="center" wrapText="1"/>
    </xf>
    <xf numFmtId="0" fontId="17" fillId="13" borderId="28" xfId="0" applyFont="1" applyFill="1" applyBorder="1" applyAlignment="1" applyProtection="1">
      <alignment horizontal="left" vertical="center" wrapText="1"/>
    </xf>
    <xf numFmtId="0" fontId="17" fillId="13" borderId="40" xfId="0" applyFont="1" applyFill="1" applyBorder="1" applyAlignment="1" applyProtection="1">
      <alignment horizontal="left" vertical="center" wrapText="1"/>
    </xf>
    <xf numFmtId="0" fontId="18" fillId="13" borderId="37" xfId="0" applyFont="1" applyFill="1" applyBorder="1" applyAlignment="1" applyProtection="1">
      <alignment horizontal="left" vertical="center"/>
    </xf>
    <xf numFmtId="0" fontId="18" fillId="13" borderId="38" xfId="0" applyFont="1" applyFill="1" applyBorder="1" applyAlignment="1" applyProtection="1">
      <alignment horizontal="left" vertical="center"/>
    </xf>
    <xf numFmtId="0" fontId="18" fillId="13" borderId="44" xfId="0" applyFont="1" applyFill="1" applyBorder="1" applyAlignment="1" applyProtection="1">
      <alignment horizontal="left" vertical="center"/>
    </xf>
    <xf numFmtId="0" fontId="18" fillId="13" borderId="45" xfId="0" applyFont="1" applyFill="1" applyBorder="1" applyAlignment="1" applyProtection="1">
      <alignment horizontal="left" vertical="center"/>
    </xf>
    <xf numFmtId="0" fontId="18" fillId="13" borderId="46" xfId="0" applyFont="1" applyFill="1" applyBorder="1" applyAlignment="1" applyProtection="1">
      <alignment horizontal="left" vertical="center"/>
    </xf>
    <xf numFmtId="0" fontId="9" fillId="4"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9" fillId="4" borderId="16" xfId="0" applyFont="1" applyFill="1" applyBorder="1" applyAlignment="1" applyProtection="1">
      <alignment horizontal="center" vertical="center"/>
      <protection locked="0"/>
    </xf>
    <xf numFmtId="164" fontId="9" fillId="4" borderId="14" xfId="0" applyNumberFormat="1" applyFont="1" applyFill="1" applyBorder="1" applyAlignment="1" applyProtection="1">
      <alignment horizontal="center" vertical="center"/>
      <protection locked="0"/>
    </xf>
    <xf numFmtId="164" fontId="9" fillId="4" borderId="15" xfId="0" applyNumberFormat="1" applyFont="1" applyFill="1" applyBorder="1" applyAlignment="1" applyProtection="1">
      <alignment horizontal="center" vertical="center"/>
      <protection locked="0"/>
    </xf>
    <xf numFmtId="164" fontId="9" fillId="4" borderId="16" xfId="0" applyNumberFormat="1" applyFont="1" applyFill="1" applyBorder="1" applyAlignment="1" applyProtection="1">
      <alignment horizontal="center" vertical="center"/>
      <protection locked="0"/>
    </xf>
    <xf numFmtId="0" fontId="22" fillId="6" borderId="1"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47" xfId="0" applyFont="1" applyFill="1" applyBorder="1" applyAlignment="1">
      <alignment horizontal="center" vertical="center" wrapText="1"/>
    </xf>
    <xf numFmtId="0" fontId="17" fillId="5" borderId="34" xfId="0" applyFont="1" applyFill="1" applyBorder="1" applyAlignment="1">
      <alignment horizontal="left" vertical="top" wrapText="1"/>
    </xf>
    <xf numFmtId="0" fontId="17" fillId="5" borderId="35" xfId="0" applyFont="1" applyFill="1" applyBorder="1" applyAlignment="1">
      <alignment horizontal="left" vertical="top" wrapText="1"/>
    </xf>
    <xf numFmtId="0" fontId="22" fillId="6" borderId="1" xfId="0" applyFont="1" applyFill="1" applyBorder="1" applyAlignment="1">
      <alignment horizontal="center" vertical="top" wrapText="1"/>
    </xf>
    <xf numFmtId="0" fontId="22" fillId="6" borderId="2" xfId="0" applyFont="1" applyFill="1" applyBorder="1" applyAlignment="1">
      <alignment horizontal="center" vertical="top" wrapText="1"/>
    </xf>
    <xf numFmtId="0" fontId="22" fillId="6" borderId="47" xfId="0" applyFont="1" applyFill="1" applyBorder="1" applyAlignment="1">
      <alignment horizontal="center" vertical="top" wrapText="1"/>
    </xf>
    <xf numFmtId="0" fontId="22" fillId="5" borderId="34" xfId="0" applyFont="1" applyFill="1" applyBorder="1" applyAlignment="1">
      <alignment horizontal="left" vertical="center" wrapText="1"/>
    </xf>
    <xf numFmtId="0" fontId="22" fillId="5" borderId="35"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47" xfId="0" applyFont="1" applyFill="1" applyBorder="1" applyAlignment="1">
      <alignment horizontal="left" vertical="center" wrapText="1"/>
    </xf>
    <xf numFmtId="0" fontId="22" fillId="0" borderId="27" xfId="0" applyFont="1" applyBorder="1" applyAlignment="1">
      <alignment horizontal="left" vertical="center" wrapText="1"/>
    </xf>
    <xf numFmtId="0" fontId="22" fillId="0" borderId="9" xfId="0" applyFont="1" applyBorder="1" applyAlignment="1">
      <alignment horizontal="left" vertical="center" wrapText="1"/>
    </xf>
    <xf numFmtId="0" fontId="22" fillId="0" borderId="11"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32" xfId="0" applyFont="1" applyBorder="1" applyAlignment="1">
      <alignment horizontal="left" vertical="center" wrapText="1"/>
    </xf>
    <xf numFmtId="0" fontId="22" fillId="0" borderId="33" xfId="0" applyFont="1" applyBorder="1" applyAlignment="1">
      <alignment horizontal="left" vertical="center" wrapText="1"/>
    </xf>
    <xf numFmtId="0" fontId="17" fillId="5" borderId="34" xfId="0" applyFont="1" applyFill="1" applyBorder="1" applyAlignment="1">
      <alignment horizontal="left" vertical="center" wrapText="1"/>
    </xf>
    <xf numFmtId="0" fontId="17" fillId="5" borderId="35" xfId="0" applyFont="1" applyFill="1" applyBorder="1" applyAlignment="1">
      <alignment horizontal="left" vertical="center" wrapText="1"/>
    </xf>
    <xf numFmtId="0" fontId="17" fillId="5" borderId="2"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9" fillId="5" borderId="47" xfId="0" applyFont="1" applyFill="1" applyBorder="1" applyAlignment="1">
      <alignment horizontal="left" vertical="center" wrapText="1"/>
    </xf>
    <xf numFmtId="0" fontId="22" fillId="5" borderId="27"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1" fillId="5" borderId="34" xfId="0" applyFont="1" applyFill="1" applyBorder="1" applyAlignment="1">
      <alignment horizontal="left" vertical="center" wrapText="1"/>
    </xf>
    <xf numFmtId="0" fontId="21" fillId="5" borderId="35" xfId="0" applyFont="1" applyFill="1" applyBorder="1" applyAlignment="1">
      <alignment horizontal="left" vertical="center" wrapText="1"/>
    </xf>
    <xf numFmtId="0" fontId="22" fillId="5" borderId="25" xfId="0" applyFont="1" applyFill="1" applyBorder="1" applyAlignment="1">
      <alignment horizontal="left" vertical="center" wrapText="1"/>
    </xf>
    <xf numFmtId="0" fontId="22" fillId="5" borderId="49" xfId="0" applyFont="1" applyFill="1" applyBorder="1" applyAlignment="1">
      <alignment horizontal="left" vertical="center" wrapText="1"/>
    </xf>
    <xf numFmtId="0" fontId="22" fillId="5" borderId="50"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28" xfId="0" applyFont="1" applyFill="1" applyBorder="1" applyAlignment="1">
      <alignment horizontal="left" vertical="center" wrapText="1"/>
    </xf>
    <xf numFmtId="0" fontId="22" fillId="5" borderId="40" xfId="0" applyFont="1" applyFill="1" applyBorder="1" applyAlignment="1">
      <alignment horizontal="left" vertical="center" wrapText="1"/>
    </xf>
    <xf numFmtId="0" fontId="22" fillId="5" borderId="51"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20" xfId="0" applyFont="1" applyFill="1" applyBorder="1" applyAlignment="1">
      <alignment horizontal="left" vertical="center" wrapText="1"/>
    </xf>
    <xf numFmtId="0" fontId="22" fillId="5" borderId="21" xfId="0" applyFont="1" applyFill="1" applyBorder="1" applyAlignment="1">
      <alignment horizontal="left" vertical="center" wrapText="1"/>
    </xf>
    <xf numFmtId="0" fontId="22" fillId="5" borderId="44" xfId="0" applyFont="1" applyFill="1" applyBorder="1" applyAlignment="1">
      <alignment horizontal="left" vertical="center" wrapText="1"/>
    </xf>
    <xf numFmtId="0" fontId="22" fillId="5" borderId="45" xfId="0" applyFont="1" applyFill="1" applyBorder="1" applyAlignment="1">
      <alignment horizontal="left" vertical="center" wrapText="1"/>
    </xf>
    <xf numFmtId="0" fontId="22" fillId="5" borderId="48"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17" fillId="5" borderId="52" xfId="0" applyFont="1" applyFill="1" applyBorder="1" applyAlignment="1">
      <alignment horizontal="left" vertical="center" wrapText="1"/>
    </xf>
    <xf numFmtId="0" fontId="17" fillId="5" borderId="53"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2" fillId="5" borderId="2" xfId="0" applyFont="1" applyFill="1" applyBorder="1" applyAlignment="1">
      <alignment horizontal="center" wrapText="1"/>
    </xf>
    <xf numFmtId="0" fontId="22" fillId="5" borderId="1" xfId="0" applyFont="1" applyFill="1" applyBorder="1" applyAlignment="1">
      <alignment vertical="center" wrapText="1"/>
    </xf>
    <xf numFmtId="0" fontId="17" fillId="5" borderId="2" xfId="0" applyFont="1" applyFill="1" applyBorder="1" applyAlignment="1">
      <alignment vertical="center" wrapText="1"/>
    </xf>
    <xf numFmtId="0" fontId="17" fillId="5" borderId="47" xfId="0" applyFont="1" applyFill="1" applyBorder="1" applyAlignment="1">
      <alignment vertical="center" wrapText="1"/>
    </xf>
    <xf numFmtId="0" fontId="26" fillId="0" borderId="28" xfId="0" applyFont="1" applyBorder="1" applyAlignment="1">
      <alignment horizontal="left" vertical="center" wrapText="1"/>
    </xf>
    <xf numFmtId="0" fontId="26" fillId="0" borderId="40" xfId="0" applyFont="1" applyBorder="1" applyAlignment="1">
      <alignment horizontal="left" vertical="center" wrapText="1"/>
    </xf>
    <xf numFmtId="0" fontId="26" fillId="0" borderId="51" xfId="0" applyFont="1" applyBorder="1" applyAlignment="1">
      <alignment horizontal="left" vertical="center" wrapText="1"/>
    </xf>
    <xf numFmtId="0" fontId="26" fillId="6" borderId="31" xfId="0" applyFont="1" applyFill="1" applyBorder="1" applyAlignment="1" applyProtection="1">
      <alignment horizontal="left" vertical="center" wrapText="1"/>
    </xf>
    <xf numFmtId="0" fontId="26" fillId="6" borderId="32" xfId="0" applyFont="1" applyFill="1" applyBorder="1" applyAlignment="1" applyProtection="1">
      <alignment horizontal="left" vertical="center" wrapText="1"/>
    </xf>
    <xf numFmtId="0" fontId="26" fillId="6" borderId="33" xfId="0" applyFont="1" applyFill="1" applyBorder="1" applyAlignment="1" applyProtection="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26" fillId="0" borderId="28" xfId="0" applyFont="1" applyBorder="1" applyAlignment="1">
      <alignment horizontal="left" vertical="center"/>
    </xf>
    <xf numFmtId="0" fontId="26" fillId="0" borderId="40" xfId="0" applyFont="1" applyBorder="1" applyAlignment="1">
      <alignment horizontal="left" vertical="center"/>
    </xf>
    <xf numFmtId="0" fontId="26" fillId="0" borderId="51" xfId="0" applyFont="1" applyBorder="1" applyAlignment="1">
      <alignment horizontal="left" vertical="center"/>
    </xf>
    <xf numFmtId="0" fontId="26" fillId="0" borderId="28"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28" xfId="0" applyFont="1" applyFill="1" applyBorder="1" applyAlignment="1">
      <alignment horizontal="left" vertical="top" wrapText="1"/>
    </xf>
    <xf numFmtId="0" fontId="26" fillId="0" borderId="40" xfId="0" applyFont="1" applyFill="1" applyBorder="1" applyAlignment="1">
      <alignment horizontal="left" vertical="top" wrapText="1"/>
    </xf>
    <xf numFmtId="0" fontId="26" fillId="0" borderId="51"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21" xfId="0" applyFont="1" applyFill="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6" fillId="0" borderId="17"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40" xfId="0" applyFont="1" applyFill="1" applyBorder="1" applyAlignment="1">
      <alignment horizontal="left" vertical="center"/>
    </xf>
    <xf numFmtId="0" fontId="26" fillId="0" borderId="28" xfId="0" applyFont="1" applyFill="1" applyBorder="1" applyAlignment="1">
      <alignment horizontal="left" vertical="center"/>
    </xf>
    <xf numFmtId="0" fontId="26" fillId="0" borderId="51" xfId="0" applyFont="1" applyFill="1" applyBorder="1" applyAlignment="1">
      <alignment horizontal="left" vertical="center"/>
    </xf>
    <xf numFmtId="0" fontId="26" fillId="6" borderId="1" xfId="0" applyFont="1" applyFill="1" applyBorder="1" applyAlignment="1" applyProtection="1">
      <alignment horizontal="center" vertical="top" wrapText="1"/>
    </xf>
    <xf numFmtId="0" fontId="26" fillId="6" borderId="2" xfId="0" applyFont="1" applyFill="1" applyBorder="1" applyAlignment="1" applyProtection="1">
      <alignment horizontal="center" vertical="top" wrapText="1"/>
    </xf>
    <xf numFmtId="0" fontId="26" fillId="6" borderId="3" xfId="0" applyFont="1" applyFill="1" applyBorder="1" applyAlignment="1" applyProtection="1">
      <alignment horizontal="center" vertical="top" wrapText="1"/>
    </xf>
    <xf numFmtId="0" fontId="22" fillId="15" borderId="0" xfId="0" applyFont="1" applyFill="1" applyBorder="1" applyAlignment="1">
      <alignment horizontal="left" vertical="top" wrapText="1" indent="4"/>
    </xf>
    <xf numFmtId="0" fontId="22" fillId="15" borderId="5" xfId="0" applyFont="1" applyFill="1" applyBorder="1" applyAlignment="1">
      <alignment horizontal="left" vertical="top" wrapText="1" indent="4"/>
    </xf>
    <xf numFmtId="0" fontId="30" fillId="0" borderId="54" xfId="0" applyFont="1" applyBorder="1" applyAlignment="1">
      <alignment horizontal="left" vertical="center" wrapText="1" indent="1"/>
    </xf>
    <xf numFmtId="0" fontId="30" fillId="0" borderId="0" xfId="0" applyFont="1" applyBorder="1" applyAlignment="1">
      <alignment horizontal="left" vertical="center" wrapText="1" indent="1"/>
    </xf>
    <xf numFmtId="0" fontId="32" fillId="15" borderId="9" xfId="0" applyFont="1" applyFill="1" applyBorder="1" applyAlignment="1">
      <alignment horizontal="center" vertical="top" wrapText="1"/>
    </xf>
    <xf numFmtId="0" fontId="32" fillId="15" borderId="11" xfId="0" applyFont="1" applyFill="1" applyBorder="1" applyAlignment="1">
      <alignment horizontal="center" vertical="top" wrapText="1"/>
    </xf>
    <xf numFmtId="0" fontId="22" fillId="15" borderId="0" xfId="0" applyFont="1" applyFill="1" applyBorder="1" applyAlignment="1">
      <alignment horizontal="left" vertical="top" wrapText="1" indent="1"/>
    </xf>
    <xf numFmtId="0" fontId="22" fillId="15" borderId="5" xfId="0" applyFont="1" applyFill="1" applyBorder="1" applyAlignment="1">
      <alignment horizontal="left" vertical="top" wrapText="1" indent="1"/>
    </xf>
    <xf numFmtId="2" fontId="16" fillId="0" borderId="32" xfId="0" applyNumberFormat="1" applyFont="1" applyBorder="1" applyAlignment="1">
      <alignment horizontal="center"/>
    </xf>
    <xf numFmtId="0" fontId="33" fillId="15" borderId="0" xfId="0" applyFont="1" applyFill="1" applyBorder="1" applyAlignment="1">
      <alignment horizontal="left" vertical="top" wrapText="1" indent="2"/>
    </xf>
    <xf numFmtId="0" fontId="33" fillId="15" borderId="5" xfId="0" applyFont="1" applyFill="1" applyBorder="1" applyAlignment="1">
      <alignment horizontal="left" vertical="top" wrapText="1" indent="2"/>
    </xf>
    <xf numFmtId="0" fontId="33" fillId="15" borderId="0" xfId="0" applyFont="1" applyFill="1" applyBorder="1" applyAlignment="1">
      <alignment horizontal="left" vertical="top" wrapText="1"/>
    </xf>
    <xf numFmtId="0" fontId="33" fillId="15" borderId="5" xfId="0" applyFont="1" applyFill="1" applyBorder="1" applyAlignment="1">
      <alignment horizontal="left" vertical="top" wrapText="1"/>
    </xf>
    <xf numFmtId="0" fontId="22" fillId="15" borderId="0" xfId="0" applyFont="1" applyFill="1" applyBorder="1" applyAlignment="1">
      <alignment horizontal="left" vertical="top" wrapText="1" indent="2"/>
    </xf>
    <xf numFmtId="0" fontId="22" fillId="15" borderId="5" xfId="0" applyFont="1" applyFill="1" applyBorder="1" applyAlignment="1">
      <alignment horizontal="left" vertical="top" wrapText="1" indent="2"/>
    </xf>
    <xf numFmtId="0" fontId="22" fillId="15" borderId="15" xfId="0" applyFont="1" applyFill="1" applyBorder="1" applyAlignment="1">
      <alignment horizontal="left" vertical="top" wrapText="1" indent="4"/>
    </xf>
    <xf numFmtId="0" fontId="22" fillId="15" borderId="16" xfId="0" applyFont="1" applyFill="1" applyBorder="1" applyAlignment="1">
      <alignment horizontal="left" vertical="top" wrapText="1" indent="4"/>
    </xf>
    <xf numFmtId="0" fontId="30" fillId="0" borderId="54" xfId="0" applyFont="1" applyBorder="1" applyAlignment="1">
      <alignment horizontal="center"/>
    </xf>
    <xf numFmtId="0" fontId="30" fillId="0" borderId="0" xfId="0" applyFont="1" applyBorder="1" applyAlignment="1">
      <alignment horizontal="center"/>
    </xf>
    <xf numFmtId="0" fontId="30" fillId="0" borderId="5" xfId="0" applyFont="1" applyBorder="1" applyAlignment="1">
      <alignment horizontal="center"/>
    </xf>
    <xf numFmtId="0" fontId="33" fillId="0" borderId="0" xfId="0" applyFont="1" applyBorder="1" applyAlignment="1">
      <alignment horizontal="center"/>
    </xf>
    <xf numFmtId="164" fontId="16" fillId="0" borderId="32" xfId="0" applyNumberFormat="1"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EECE1"/>
      <color rgb="FFC4BD97"/>
      <color rgb="FFCED4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4" dropStyle="combo" dx="15" fmlaLink="Practices!$AA$90" fmlaRange="Practices!$C$89:$C$107" noThreeD="1" sel="2" val="0"/>
</file>

<file path=xl/ctrlProps/ctrlProp10.xml><?xml version="1.0" encoding="utf-8"?>
<formControlPr xmlns="http://schemas.microsoft.com/office/spreadsheetml/2009/9/main" objectType="CheckBox" fmlaLink="$DI$26" lockText="1"/>
</file>

<file path=xl/ctrlProps/ctrlProp100.xml><?xml version="1.0" encoding="utf-8"?>
<formControlPr xmlns="http://schemas.microsoft.com/office/spreadsheetml/2009/9/main" objectType="CheckBox" fmlaLink="$DI$37" lockText="1"/>
</file>

<file path=xl/ctrlProps/ctrlProp101.xml><?xml version="1.0" encoding="utf-8"?>
<formControlPr xmlns="http://schemas.microsoft.com/office/spreadsheetml/2009/9/main" objectType="CheckBox" fmlaLink="$DI$38" lockText="1"/>
</file>

<file path=xl/ctrlProps/ctrlProp102.xml><?xml version="1.0" encoding="utf-8"?>
<formControlPr xmlns="http://schemas.microsoft.com/office/spreadsheetml/2009/9/main" objectType="CheckBox" fmlaLink="$DI$39" lockText="1"/>
</file>

<file path=xl/ctrlProps/ctrlProp103.xml><?xml version="1.0" encoding="utf-8"?>
<formControlPr xmlns="http://schemas.microsoft.com/office/spreadsheetml/2009/9/main" objectType="CheckBox" fmlaLink="$DJ$36" lockText="1"/>
</file>

<file path=xl/ctrlProps/ctrlProp104.xml><?xml version="1.0" encoding="utf-8"?>
<formControlPr xmlns="http://schemas.microsoft.com/office/spreadsheetml/2009/9/main" objectType="CheckBox" fmlaLink="$DJ$37" lockText="1"/>
</file>

<file path=xl/ctrlProps/ctrlProp105.xml><?xml version="1.0" encoding="utf-8"?>
<formControlPr xmlns="http://schemas.microsoft.com/office/spreadsheetml/2009/9/main" objectType="CheckBox" fmlaLink="$DJ$38" lockText="1"/>
</file>

<file path=xl/ctrlProps/ctrlProp106.xml><?xml version="1.0" encoding="utf-8"?>
<formControlPr xmlns="http://schemas.microsoft.com/office/spreadsheetml/2009/9/main" objectType="CheckBox" fmlaLink="$DJ$39" lockText="1"/>
</file>

<file path=xl/ctrlProps/ctrlProp107.xml><?xml version="1.0" encoding="utf-8"?>
<formControlPr xmlns="http://schemas.microsoft.com/office/spreadsheetml/2009/9/main" objectType="CheckBox" fmlaLink="$DI$49" lockText="1"/>
</file>

<file path=xl/ctrlProps/ctrlProp108.xml><?xml version="1.0" encoding="utf-8"?>
<formControlPr xmlns="http://schemas.microsoft.com/office/spreadsheetml/2009/9/main" objectType="CheckBox" fmlaLink="$DI$50" lockText="1"/>
</file>

<file path=xl/ctrlProps/ctrlProp109.xml><?xml version="1.0" encoding="utf-8"?>
<formControlPr xmlns="http://schemas.microsoft.com/office/spreadsheetml/2009/9/main" objectType="CheckBox" fmlaLink="$DJ$49" lockText="1"/>
</file>

<file path=xl/ctrlProps/ctrlProp11.xml><?xml version="1.0" encoding="utf-8"?>
<formControlPr xmlns="http://schemas.microsoft.com/office/spreadsheetml/2009/9/main" objectType="CheckBox" fmlaLink="$DI$27" lockText="1"/>
</file>

<file path=xl/ctrlProps/ctrlProp110.xml><?xml version="1.0" encoding="utf-8"?>
<formControlPr xmlns="http://schemas.microsoft.com/office/spreadsheetml/2009/9/main" objectType="CheckBox" fmlaLink="$DJ$50" lockText="1"/>
</file>

<file path=xl/ctrlProps/ctrlProp111.xml><?xml version="1.0" encoding="utf-8"?>
<formControlPr xmlns="http://schemas.microsoft.com/office/spreadsheetml/2009/9/main" objectType="CheckBox" fmlaLink="$DI$54" lockText="1"/>
</file>

<file path=xl/ctrlProps/ctrlProp112.xml><?xml version="1.0" encoding="utf-8"?>
<formControlPr xmlns="http://schemas.microsoft.com/office/spreadsheetml/2009/9/main" objectType="CheckBox" fmlaLink="$DJ$54" lockText="1"/>
</file>

<file path=xl/ctrlProps/ctrlProp113.xml><?xml version="1.0" encoding="utf-8"?>
<formControlPr xmlns="http://schemas.microsoft.com/office/spreadsheetml/2009/9/main" objectType="CheckBox" fmlaLink="$DI$55" lockText="1"/>
</file>

<file path=xl/ctrlProps/ctrlProp114.xml><?xml version="1.0" encoding="utf-8"?>
<formControlPr xmlns="http://schemas.microsoft.com/office/spreadsheetml/2009/9/main" objectType="CheckBox" fmlaLink="$DJ$55" lockText="1"/>
</file>

<file path=xl/ctrlProps/ctrlProp115.xml><?xml version="1.0" encoding="utf-8"?>
<formControlPr xmlns="http://schemas.microsoft.com/office/spreadsheetml/2009/9/main" objectType="CheckBox" fmlaLink="$DJ$53" lockText="1"/>
</file>

<file path=xl/ctrlProps/ctrlProp116.xml><?xml version="1.0" encoding="utf-8"?>
<formControlPr xmlns="http://schemas.microsoft.com/office/spreadsheetml/2009/9/main" objectType="CheckBox" fmlaLink="$DI$62" lockText="1"/>
</file>

<file path=xl/ctrlProps/ctrlProp117.xml><?xml version="1.0" encoding="utf-8"?>
<formControlPr xmlns="http://schemas.microsoft.com/office/spreadsheetml/2009/9/main" objectType="CheckBox" fmlaLink="$DJ$62" lockText="1"/>
</file>

<file path=xl/ctrlProps/ctrlProp118.xml><?xml version="1.0" encoding="utf-8"?>
<formControlPr xmlns="http://schemas.microsoft.com/office/spreadsheetml/2009/9/main" objectType="CheckBox" fmlaLink="$DI$63" lockText="1"/>
</file>

<file path=xl/ctrlProps/ctrlProp119.xml><?xml version="1.0" encoding="utf-8"?>
<formControlPr xmlns="http://schemas.microsoft.com/office/spreadsheetml/2009/9/main" objectType="CheckBox" fmlaLink="$DJ$63" lockText="1"/>
</file>

<file path=xl/ctrlProps/ctrlProp12.xml><?xml version="1.0" encoding="utf-8"?>
<formControlPr xmlns="http://schemas.microsoft.com/office/spreadsheetml/2009/9/main" objectType="CheckBox" fmlaLink="$DI$28" lockText="1"/>
</file>

<file path=xl/ctrlProps/ctrlProp120.xml><?xml version="1.0" encoding="utf-8"?>
<formControlPr xmlns="http://schemas.microsoft.com/office/spreadsheetml/2009/9/main" objectType="CheckBox" fmlaLink="$DI$64" lockText="1"/>
</file>

<file path=xl/ctrlProps/ctrlProp121.xml><?xml version="1.0" encoding="utf-8"?>
<formControlPr xmlns="http://schemas.microsoft.com/office/spreadsheetml/2009/9/main" objectType="CheckBox" fmlaLink="$DJ$64" lockText="1"/>
</file>

<file path=xl/ctrlProps/ctrlProp122.xml><?xml version="1.0" encoding="utf-8"?>
<formControlPr xmlns="http://schemas.microsoft.com/office/spreadsheetml/2009/9/main" objectType="CheckBox" fmlaLink="$DJ$23" lockText="1"/>
</file>

<file path=xl/ctrlProps/ctrlProp123.xml><?xml version="1.0" encoding="utf-8"?>
<formControlPr xmlns="http://schemas.microsoft.com/office/spreadsheetml/2009/9/main" objectType="CheckBox" fmlaLink="$DI$58" lockText="1"/>
</file>

<file path=xl/ctrlProps/ctrlProp124.xml><?xml version="1.0" encoding="utf-8"?>
<formControlPr xmlns="http://schemas.microsoft.com/office/spreadsheetml/2009/9/main" objectType="CheckBox" fmlaLink="$DJ$58" lockText="1"/>
</file>

<file path=xl/ctrlProps/ctrlProp125.xml><?xml version="1.0" encoding="utf-8"?>
<formControlPr xmlns="http://schemas.microsoft.com/office/spreadsheetml/2009/9/main" objectType="CheckBox" fmlaLink="$DI$59" lockText="1"/>
</file>

<file path=xl/ctrlProps/ctrlProp126.xml><?xml version="1.0" encoding="utf-8"?>
<formControlPr xmlns="http://schemas.microsoft.com/office/spreadsheetml/2009/9/main" objectType="CheckBox" fmlaLink="$DJ$59" lockText="1"/>
</file>

<file path=xl/ctrlProps/ctrlProp127.xml><?xml version="1.0" encoding="utf-8"?>
<formControlPr xmlns="http://schemas.microsoft.com/office/spreadsheetml/2009/9/main" objectType="Drop" dropLines="7" dropStyle="combo" dx="15" fmlaLink="Practices!$BA$97" fmlaRange="Practices!$R$87:$R$91" noThreeD="1" sel="2" val="0"/>
</file>

<file path=xl/ctrlProps/ctrlProp128.xml><?xml version="1.0" encoding="utf-8"?>
<formControlPr xmlns="http://schemas.microsoft.com/office/spreadsheetml/2009/9/main" objectType="Drop" dropLines="24" dropStyle="combo" dx="15" fmlaLink="Practices!$BA$98" fmlaRange="Practices!$U$87:$U$90" noThreeD="1" sel="2" val="0"/>
</file>

<file path=xl/ctrlProps/ctrlProp129.xml><?xml version="1.0" encoding="utf-8"?>
<formControlPr xmlns="http://schemas.microsoft.com/office/spreadsheetml/2009/9/main" objectType="Drop" dropLines="24" dropStyle="combo" dx="15" fmlaLink="Practices!$CA$90" fmlaRange="Practices!$C$89:$C$107" noThreeD="1" sel="1" val="0"/>
</file>

<file path=xl/ctrlProps/ctrlProp13.xml><?xml version="1.0" encoding="utf-8"?>
<formControlPr xmlns="http://schemas.microsoft.com/office/spreadsheetml/2009/9/main" objectType="CheckBox" fmlaLink="$DI$48" lockText="1"/>
</file>

<file path=xl/ctrlProps/ctrlProp130.xml><?xml version="1.0" encoding="utf-8"?>
<formControlPr xmlns="http://schemas.microsoft.com/office/spreadsheetml/2009/9/main" objectType="Drop" dropLines="24" dropStyle="combo" dx="15" fmlaLink="Practices!$CA$92" fmlaRange="Practices!$C$89:$C$107" noThreeD="1" sel="1" val="0"/>
</file>

<file path=xl/ctrlProps/ctrlProp131.xml><?xml version="1.0" encoding="utf-8"?>
<formControlPr xmlns="http://schemas.microsoft.com/office/spreadsheetml/2009/9/main" objectType="Drop" dropLines="24" dropStyle="combo" dx="15" fmlaLink="Practices!$CA$93" fmlaRange="Practices!$C$89:$C$107" noThreeD="1" sel="1" val="0"/>
</file>

<file path=xl/ctrlProps/ctrlProp132.xml><?xml version="1.0" encoding="utf-8"?>
<formControlPr xmlns="http://schemas.microsoft.com/office/spreadsheetml/2009/9/main" objectType="Drop" dropLines="24" dropStyle="combo" dx="15" fmlaLink="Practices!$CA$91" fmlaRange="Practices!$C$89:$C$107" noThreeD="1" sel="1" val="0"/>
</file>

<file path=xl/ctrlProps/ctrlProp133.xml><?xml version="1.0" encoding="utf-8"?>
<formControlPr xmlns="http://schemas.microsoft.com/office/spreadsheetml/2009/9/main" objectType="CheckBox" fmlaLink="$DI$20" lockText="1"/>
</file>

<file path=xl/ctrlProps/ctrlProp134.xml><?xml version="1.0" encoding="utf-8"?>
<formControlPr xmlns="http://schemas.microsoft.com/office/spreadsheetml/2009/9/main" objectType="CheckBox" fmlaLink="$DJ$20" lockText="1"/>
</file>

<file path=xl/ctrlProps/ctrlProp135.xml><?xml version="1.0" encoding="utf-8"?>
<formControlPr xmlns="http://schemas.microsoft.com/office/spreadsheetml/2009/9/main" objectType="CheckBox" fmlaLink="$DI$21" lockText="1"/>
</file>

<file path=xl/ctrlProps/ctrlProp136.xml><?xml version="1.0" encoding="utf-8"?>
<formControlPr xmlns="http://schemas.microsoft.com/office/spreadsheetml/2009/9/main" objectType="CheckBox" fmlaLink="$DI$22" lockText="1"/>
</file>

<file path=xl/ctrlProps/ctrlProp137.xml><?xml version="1.0" encoding="utf-8"?>
<formControlPr xmlns="http://schemas.microsoft.com/office/spreadsheetml/2009/9/main" objectType="CheckBox" fmlaLink="$DI$23" lockText="1"/>
</file>

<file path=xl/ctrlProps/ctrlProp138.xml><?xml version="1.0" encoding="utf-8"?>
<formControlPr xmlns="http://schemas.microsoft.com/office/spreadsheetml/2009/9/main" objectType="CheckBox" fmlaLink="$DI$26" lockText="1"/>
</file>

<file path=xl/ctrlProps/ctrlProp139.xml><?xml version="1.0" encoding="utf-8"?>
<formControlPr xmlns="http://schemas.microsoft.com/office/spreadsheetml/2009/9/main" objectType="CheckBox" fmlaLink="$DI$27" lockText="1"/>
</file>

<file path=xl/ctrlProps/ctrlProp14.xml><?xml version="1.0" encoding="utf-8"?>
<formControlPr xmlns="http://schemas.microsoft.com/office/spreadsheetml/2009/9/main" objectType="CheckBox" fmlaLink="$DI$53" lockText="1"/>
</file>

<file path=xl/ctrlProps/ctrlProp140.xml><?xml version="1.0" encoding="utf-8"?>
<formControlPr xmlns="http://schemas.microsoft.com/office/spreadsheetml/2009/9/main" objectType="CheckBox" fmlaLink="$DI$28" lockText="1"/>
</file>

<file path=xl/ctrlProps/ctrlProp141.xml><?xml version="1.0" encoding="utf-8"?>
<formControlPr xmlns="http://schemas.microsoft.com/office/spreadsheetml/2009/9/main" objectType="CheckBox" fmlaLink="$DI$48" lockText="1"/>
</file>

<file path=xl/ctrlProps/ctrlProp142.xml><?xml version="1.0" encoding="utf-8"?>
<formControlPr xmlns="http://schemas.microsoft.com/office/spreadsheetml/2009/9/main" objectType="CheckBox" fmlaLink="$DI$53" lockText="1"/>
</file>

<file path=xl/ctrlProps/ctrlProp143.xml><?xml version="1.0" encoding="utf-8"?>
<formControlPr xmlns="http://schemas.microsoft.com/office/spreadsheetml/2009/9/main" objectType="CheckBox" fmlaLink="$DJ$21" lockText="1"/>
</file>

<file path=xl/ctrlProps/ctrlProp144.xml><?xml version="1.0" encoding="utf-8"?>
<formControlPr xmlns="http://schemas.microsoft.com/office/spreadsheetml/2009/9/main" objectType="CheckBox" fmlaLink="$DJ$22" lockText="1"/>
</file>

<file path=xl/ctrlProps/ctrlProp145.xml><?xml version="1.0" encoding="utf-8"?>
<formControlPr xmlns="http://schemas.microsoft.com/office/spreadsheetml/2009/9/main" objectType="CheckBox" fmlaLink="$DJ$48" lockText="1"/>
</file>

<file path=xl/ctrlProps/ctrlProp146.xml><?xml version="1.0" encoding="utf-8"?>
<formControlPr xmlns="http://schemas.microsoft.com/office/spreadsheetml/2009/9/main" objectType="CheckBox" fmlaLink="$DJ$26" lockText="1"/>
</file>

<file path=xl/ctrlProps/ctrlProp147.xml><?xml version="1.0" encoding="utf-8"?>
<formControlPr xmlns="http://schemas.microsoft.com/office/spreadsheetml/2009/9/main" objectType="CheckBox" fmlaLink="$DJ$27" lockText="1"/>
</file>

<file path=xl/ctrlProps/ctrlProp148.xml><?xml version="1.0" encoding="utf-8"?>
<formControlPr xmlns="http://schemas.microsoft.com/office/spreadsheetml/2009/9/main" objectType="CheckBox" fmlaLink="$DJ$28" lockText="1"/>
</file>

<file path=xl/ctrlProps/ctrlProp149.xml><?xml version="1.0" encoding="utf-8"?>
<formControlPr xmlns="http://schemas.microsoft.com/office/spreadsheetml/2009/9/main" objectType="CheckBox" fmlaLink="$DI$31" lockText="1"/>
</file>

<file path=xl/ctrlProps/ctrlProp15.xml><?xml version="1.0" encoding="utf-8"?>
<formControlPr xmlns="http://schemas.microsoft.com/office/spreadsheetml/2009/9/main" objectType="CheckBox" fmlaLink="$DJ$21" lockText="1"/>
</file>

<file path=xl/ctrlProps/ctrlProp150.xml><?xml version="1.0" encoding="utf-8"?>
<formControlPr xmlns="http://schemas.microsoft.com/office/spreadsheetml/2009/9/main" objectType="CheckBox" fmlaLink="$DI$32" lockText="1"/>
</file>

<file path=xl/ctrlProps/ctrlProp151.xml><?xml version="1.0" encoding="utf-8"?>
<formControlPr xmlns="http://schemas.microsoft.com/office/spreadsheetml/2009/9/main" objectType="CheckBox" fmlaLink="$DI$33" lockText="1"/>
</file>

<file path=xl/ctrlProps/ctrlProp152.xml><?xml version="1.0" encoding="utf-8"?>
<formControlPr xmlns="http://schemas.microsoft.com/office/spreadsheetml/2009/9/main" objectType="CheckBox" fmlaLink="$DJ$31" lockText="1"/>
</file>

<file path=xl/ctrlProps/ctrlProp153.xml><?xml version="1.0" encoding="utf-8"?>
<formControlPr xmlns="http://schemas.microsoft.com/office/spreadsheetml/2009/9/main" objectType="CheckBox" fmlaLink="$DJ$32" lockText="1"/>
</file>

<file path=xl/ctrlProps/ctrlProp154.xml><?xml version="1.0" encoding="utf-8"?>
<formControlPr xmlns="http://schemas.microsoft.com/office/spreadsheetml/2009/9/main" objectType="CheckBox" fmlaLink="$DJ$33" lockText="1"/>
</file>

<file path=xl/ctrlProps/ctrlProp155.xml><?xml version="1.0" encoding="utf-8"?>
<formControlPr xmlns="http://schemas.microsoft.com/office/spreadsheetml/2009/9/main" objectType="CheckBox" fmlaLink="$DI$42" lockText="1"/>
</file>

<file path=xl/ctrlProps/ctrlProp156.xml><?xml version="1.0" encoding="utf-8"?>
<formControlPr xmlns="http://schemas.microsoft.com/office/spreadsheetml/2009/9/main" objectType="CheckBox" fmlaLink="$DI$43" lockText="1"/>
</file>

<file path=xl/ctrlProps/ctrlProp157.xml><?xml version="1.0" encoding="utf-8"?>
<formControlPr xmlns="http://schemas.microsoft.com/office/spreadsheetml/2009/9/main" objectType="CheckBox" fmlaLink="$DI$44" lockText="1"/>
</file>

<file path=xl/ctrlProps/ctrlProp158.xml><?xml version="1.0" encoding="utf-8"?>
<formControlPr xmlns="http://schemas.microsoft.com/office/spreadsheetml/2009/9/main" objectType="CheckBox" fmlaLink="$DI$45" lockText="1"/>
</file>

<file path=xl/ctrlProps/ctrlProp159.xml><?xml version="1.0" encoding="utf-8"?>
<formControlPr xmlns="http://schemas.microsoft.com/office/spreadsheetml/2009/9/main" objectType="CheckBox" fmlaLink="$DJ$42" lockText="1"/>
</file>

<file path=xl/ctrlProps/ctrlProp16.xml><?xml version="1.0" encoding="utf-8"?>
<formControlPr xmlns="http://schemas.microsoft.com/office/spreadsheetml/2009/9/main" objectType="CheckBox" fmlaLink="$DJ$22" lockText="1"/>
</file>

<file path=xl/ctrlProps/ctrlProp160.xml><?xml version="1.0" encoding="utf-8"?>
<formControlPr xmlns="http://schemas.microsoft.com/office/spreadsheetml/2009/9/main" objectType="CheckBox" fmlaLink="$DJ$43" lockText="1"/>
</file>

<file path=xl/ctrlProps/ctrlProp161.xml><?xml version="1.0" encoding="utf-8"?>
<formControlPr xmlns="http://schemas.microsoft.com/office/spreadsheetml/2009/9/main" objectType="CheckBox" fmlaLink="$DJ$44" lockText="1"/>
</file>

<file path=xl/ctrlProps/ctrlProp162.xml><?xml version="1.0" encoding="utf-8"?>
<formControlPr xmlns="http://schemas.microsoft.com/office/spreadsheetml/2009/9/main" objectType="CheckBox" fmlaLink="$DJ$45" lockText="1"/>
</file>

<file path=xl/ctrlProps/ctrlProp163.xml><?xml version="1.0" encoding="utf-8"?>
<formControlPr xmlns="http://schemas.microsoft.com/office/spreadsheetml/2009/9/main" objectType="CheckBox" fmlaLink="$DI$36" lockText="1"/>
</file>

<file path=xl/ctrlProps/ctrlProp164.xml><?xml version="1.0" encoding="utf-8"?>
<formControlPr xmlns="http://schemas.microsoft.com/office/spreadsheetml/2009/9/main" objectType="CheckBox" fmlaLink="$DI$37" lockText="1"/>
</file>

<file path=xl/ctrlProps/ctrlProp165.xml><?xml version="1.0" encoding="utf-8"?>
<formControlPr xmlns="http://schemas.microsoft.com/office/spreadsheetml/2009/9/main" objectType="CheckBox" fmlaLink="$DI$38" lockText="1"/>
</file>

<file path=xl/ctrlProps/ctrlProp166.xml><?xml version="1.0" encoding="utf-8"?>
<formControlPr xmlns="http://schemas.microsoft.com/office/spreadsheetml/2009/9/main" objectType="CheckBox" fmlaLink="$DI$39" lockText="1"/>
</file>

<file path=xl/ctrlProps/ctrlProp167.xml><?xml version="1.0" encoding="utf-8"?>
<formControlPr xmlns="http://schemas.microsoft.com/office/spreadsheetml/2009/9/main" objectType="CheckBox" fmlaLink="$DJ$36" lockText="1"/>
</file>

<file path=xl/ctrlProps/ctrlProp168.xml><?xml version="1.0" encoding="utf-8"?>
<formControlPr xmlns="http://schemas.microsoft.com/office/spreadsheetml/2009/9/main" objectType="CheckBox" fmlaLink="$DJ$37" lockText="1"/>
</file>

<file path=xl/ctrlProps/ctrlProp169.xml><?xml version="1.0" encoding="utf-8"?>
<formControlPr xmlns="http://schemas.microsoft.com/office/spreadsheetml/2009/9/main" objectType="CheckBox" fmlaLink="$DJ$38" lockText="1"/>
</file>

<file path=xl/ctrlProps/ctrlProp17.xml><?xml version="1.0" encoding="utf-8"?>
<formControlPr xmlns="http://schemas.microsoft.com/office/spreadsheetml/2009/9/main" objectType="CheckBox" fmlaLink="$DJ$48" lockText="1"/>
</file>

<file path=xl/ctrlProps/ctrlProp170.xml><?xml version="1.0" encoding="utf-8"?>
<formControlPr xmlns="http://schemas.microsoft.com/office/spreadsheetml/2009/9/main" objectType="CheckBox" fmlaLink="$DJ$39" lockText="1"/>
</file>

<file path=xl/ctrlProps/ctrlProp171.xml><?xml version="1.0" encoding="utf-8"?>
<formControlPr xmlns="http://schemas.microsoft.com/office/spreadsheetml/2009/9/main" objectType="CheckBox" fmlaLink="$DI$49" lockText="1"/>
</file>

<file path=xl/ctrlProps/ctrlProp172.xml><?xml version="1.0" encoding="utf-8"?>
<formControlPr xmlns="http://schemas.microsoft.com/office/spreadsheetml/2009/9/main" objectType="CheckBox" fmlaLink="$DI$50" lockText="1"/>
</file>

<file path=xl/ctrlProps/ctrlProp173.xml><?xml version="1.0" encoding="utf-8"?>
<formControlPr xmlns="http://schemas.microsoft.com/office/spreadsheetml/2009/9/main" objectType="CheckBox" fmlaLink="$DJ$49" lockText="1"/>
</file>

<file path=xl/ctrlProps/ctrlProp174.xml><?xml version="1.0" encoding="utf-8"?>
<formControlPr xmlns="http://schemas.microsoft.com/office/spreadsheetml/2009/9/main" objectType="CheckBox" fmlaLink="$DJ$50" lockText="1"/>
</file>

<file path=xl/ctrlProps/ctrlProp175.xml><?xml version="1.0" encoding="utf-8"?>
<formControlPr xmlns="http://schemas.microsoft.com/office/spreadsheetml/2009/9/main" objectType="CheckBox" fmlaLink="$DI$54" lockText="1"/>
</file>

<file path=xl/ctrlProps/ctrlProp176.xml><?xml version="1.0" encoding="utf-8"?>
<formControlPr xmlns="http://schemas.microsoft.com/office/spreadsheetml/2009/9/main" objectType="CheckBox" fmlaLink="$DJ$54" lockText="1"/>
</file>

<file path=xl/ctrlProps/ctrlProp177.xml><?xml version="1.0" encoding="utf-8"?>
<formControlPr xmlns="http://schemas.microsoft.com/office/spreadsheetml/2009/9/main" objectType="CheckBox" fmlaLink="$DI$55" lockText="1"/>
</file>

<file path=xl/ctrlProps/ctrlProp178.xml><?xml version="1.0" encoding="utf-8"?>
<formControlPr xmlns="http://schemas.microsoft.com/office/spreadsheetml/2009/9/main" objectType="CheckBox" fmlaLink="$DJ$55" lockText="1"/>
</file>

<file path=xl/ctrlProps/ctrlProp179.xml><?xml version="1.0" encoding="utf-8"?>
<formControlPr xmlns="http://schemas.microsoft.com/office/spreadsheetml/2009/9/main" objectType="CheckBox" fmlaLink="$DJ$53" lockText="1"/>
</file>

<file path=xl/ctrlProps/ctrlProp18.xml><?xml version="1.0" encoding="utf-8"?>
<formControlPr xmlns="http://schemas.microsoft.com/office/spreadsheetml/2009/9/main" objectType="CheckBox" fmlaLink="$DJ$26" lockText="1"/>
</file>

<file path=xl/ctrlProps/ctrlProp180.xml><?xml version="1.0" encoding="utf-8"?>
<formControlPr xmlns="http://schemas.microsoft.com/office/spreadsheetml/2009/9/main" objectType="CheckBox" fmlaLink="$DI$62" lockText="1"/>
</file>

<file path=xl/ctrlProps/ctrlProp181.xml><?xml version="1.0" encoding="utf-8"?>
<formControlPr xmlns="http://schemas.microsoft.com/office/spreadsheetml/2009/9/main" objectType="CheckBox" fmlaLink="$DJ$62" lockText="1"/>
</file>

<file path=xl/ctrlProps/ctrlProp182.xml><?xml version="1.0" encoding="utf-8"?>
<formControlPr xmlns="http://schemas.microsoft.com/office/spreadsheetml/2009/9/main" objectType="CheckBox" fmlaLink="$DI$63" lockText="1"/>
</file>

<file path=xl/ctrlProps/ctrlProp183.xml><?xml version="1.0" encoding="utf-8"?>
<formControlPr xmlns="http://schemas.microsoft.com/office/spreadsheetml/2009/9/main" objectType="CheckBox" fmlaLink="$DJ$63" lockText="1"/>
</file>

<file path=xl/ctrlProps/ctrlProp184.xml><?xml version="1.0" encoding="utf-8"?>
<formControlPr xmlns="http://schemas.microsoft.com/office/spreadsheetml/2009/9/main" objectType="CheckBox" fmlaLink="$DI$64" lockText="1"/>
</file>

<file path=xl/ctrlProps/ctrlProp185.xml><?xml version="1.0" encoding="utf-8"?>
<formControlPr xmlns="http://schemas.microsoft.com/office/spreadsheetml/2009/9/main" objectType="CheckBox" fmlaLink="$DJ$64" lockText="1"/>
</file>

<file path=xl/ctrlProps/ctrlProp186.xml><?xml version="1.0" encoding="utf-8"?>
<formControlPr xmlns="http://schemas.microsoft.com/office/spreadsheetml/2009/9/main" objectType="CheckBox" fmlaLink="$DJ$23" lockText="1"/>
</file>

<file path=xl/ctrlProps/ctrlProp187.xml><?xml version="1.0" encoding="utf-8"?>
<formControlPr xmlns="http://schemas.microsoft.com/office/spreadsheetml/2009/9/main" objectType="CheckBox" fmlaLink="$DI$58" lockText="1"/>
</file>

<file path=xl/ctrlProps/ctrlProp188.xml><?xml version="1.0" encoding="utf-8"?>
<formControlPr xmlns="http://schemas.microsoft.com/office/spreadsheetml/2009/9/main" objectType="CheckBox" fmlaLink="$DJ$58" lockText="1"/>
</file>

<file path=xl/ctrlProps/ctrlProp189.xml><?xml version="1.0" encoding="utf-8"?>
<formControlPr xmlns="http://schemas.microsoft.com/office/spreadsheetml/2009/9/main" objectType="CheckBox" fmlaLink="$DI$59" lockText="1"/>
</file>

<file path=xl/ctrlProps/ctrlProp19.xml><?xml version="1.0" encoding="utf-8"?>
<formControlPr xmlns="http://schemas.microsoft.com/office/spreadsheetml/2009/9/main" objectType="CheckBox" fmlaLink="$DJ$27" lockText="1"/>
</file>

<file path=xl/ctrlProps/ctrlProp190.xml><?xml version="1.0" encoding="utf-8"?>
<formControlPr xmlns="http://schemas.microsoft.com/office/spreadsheetml/2009/9/main" objectType="CheckBox" fmlaLink="$DJ$59" lockText="1"/>
</file>

<file path=xl/ctrlProps/ctrlProp191.xml><?xml version="1.0" encoding="utf-8"?>
<formControlPr xmlns="http://schemas.microsoft.com/office/spreadsheetml/2009/9/main" objectType="Drop" dropLines="7" dropStyle="combo" dx="15" fmlaLink="Practices!$CA$97" fmlaRange="Practices!$R$87:$R$91" noThreeD="1" sel="2" val="0"/>
</file>

<file path=xl/ctrlProps/ctrlProp192.xml><?xml version="1.0" encoding="utf-8"?>
<formControlPr xmlns="http://schemas.microsoft.com/office/spreadsheetml/2009/9/main" objectType="Drop" dropLines="24" dropStyle="combo" dx="15" fmlaLink="Practices!$CA$98" fmlaRange="Practices!$U$87:$U$90" noThreeD="1" sel="2" val="0"/>
</file>

<file path=xl/ctrlProps/ctrlProp193.xml><?xml version="1.0" encoding="utf-8"?>
<formControlPr xmlns="http://schemas.microsoft.com/office/spreadsheetml/2009/9/main" objectType="Drop" dropLines="24" dropStyle="combo" dx="15" fmlaLink="Practices!$DA$90" fmlaRange="Practices!$C$89:$C$107" noThreeD="1" sel="1" val="0"/>
</file>

<file path=xl/ctrlProps/ctrlProp194.xml><?xml version="1.0" encoding="utf-8"?>
<formControlPr xmlns="http://schemas.microsoft.com/office/spreadsheetml/2009/9/main" objectType="Drop" dropLines="24" dropStyle="combo" dx="15" fmlaLink="Practices!$DA$92" fmlaRange="Practices!$C$89:$C$107" noThreeD="1" sel="1" val="0"/>
</file>

<file path=xl/ctrlProps/ctrlProp195.xml><?xml version="1.0" encoding="utf-8"?>
<formControlPr xmlns="http://schemas.microsoft.com/office/spreadsheetml/2009/9/main" objectType="Drop" dropLines="24" dropStyle="combo" dx="15" fmlaLink="Practices!$DA$93" fmlaRange="Practices!$C$89:$C$107" noThreeD="1" sel="1" val="0"/>
</file>

<file path=xl/ctrlProps/ctrlProp196.xml><?xml version="1.0" encoding="utf-8"?>
<formControlPr xmlns="http://schemas.microsoft.com/office/spreadsheetml/2009/9/main" objectType="Drop" dropLines="24" dropStyle="combo" dx="15" fmlaLink="Practices!$DA$91" fmlaRange="Practices!$C$89:$C$107" noThreeD="1" sel="1" val="0"/>
</file>

<file path=xl/ctrlProps/ctrlProp197.xml><?xml version="1.0" encoding="utf-8"?>
<formControlPr xmlns="http://schemas.microsoft.com/office/spreadsheetml/2009/9/main" objectType="CheckBox" fmlaLink="$DI$20" lockText="1"/>
</file>

<file path=xl/ctrlProps/ctrlProp198.xml><?xml version="1.0" encoding="utf-8"?>
<formControlPr xmlns="http://schemas.microsoft.com/office/spreadsheetml/2009/9/main" objectType="CheckBox" fmlaLink="$DJ$20" lockText="1"/>
</file>

<file path=xl/ctrlProps/ctrlProp199.xml><?xml version="1.0" encoding="utf-8"?>
<formControlPr xmlns="http://schemas.microsoft.com/office/spreadsheetml/2009/9/main" objectType="CheckBox" fmlaLink="$DI$21" lockText="1"/>
</file>

<file path=xl/ctrlProps/ctrlProp2.xml><?xml version="1.0" encoding="utf-8"?>
<formControlPr xmlns="http://schemas.microsoft.com/office/spreadsheetml/2009/9/main" objectType="Drop" dropLines="24" dropStyle="combo" dx="15" fmlaLink="Practices!$AA$92" fmlaRange="Practices!$C$89:$C$107" noThreeD="1" sel="2" val="0"/>
</file>

<file path=xl/ctrlProps/ctrlProp20.xml><?xml version="1.0" encoding="utf-8"?>
<formControlPr xmlns="http://schemas.microsoft.com/office/spreadsheetml/2009/9/main" objectType="CheckBox" fmlaLink="$DJ$28" lockText="1"/>
</file>

<file path=xl/ctrlProps/ctrlProp200.xml><?xml version="1.0" encoding="utf-8"?>
<formControlPr xmlns="http://schemas.microsoft.com/office/spreadsheetml/2009/9/main" objectType="CheckBox" fmlaLink="$DI$22" lockText="1"/>
</file>

<file path=xl/ctrlProps/ctrlProp201.xml><?xml version="1.0" encoding="utf-8"?>
<formControlPr xmlns="http://schemas.microsoft.com/office/spreadsheetml/2009/9/main" objectType="CheckBox" fmlaLink="$DI$23" lockText="1"/>
</file>

<file path=xl/ctrlProps/ctrlProp202.xml><?xml version="1.0" encoding="utf-8"?>
<formControlPr xmlns="http://schemas.microsoft.com/office/spreadsheetml/2009/9/main" objectType="CheckBox" fmlaLink="$DI$26" lockText="1"/>
</file>

<file path=xl/ctrlProps/ctrlProp203.xml><?xml version="1.0" encoding="utf-8"?>
<formControlPr xmlns="http://schemas.microsoft.com/office/spreadsheetml/2009/9/main" objectType="CheckBox" fmlaLink="$DI$27" lockText="1"/>
</file>

<file path=xl/ctrlProps/ctrlProp204.xml><?xml version="1.0" encoding="utf-8"?>
<formControlPr xmlns="http://schemas.microsoft.com/office/spreadsheetml/2009/9/main" objectType="CheckBox" fmlaLink="$DI$28" lockText="1"/>
</file>

<file path=xl/ctrlProps/ctrlProp205.xml><?xml version="1.0" encoding="utf-8"?>
<formControlPr xmlns="http://schemas.microsoft.com/office/spreadsheetml/2009/9/main" objectType="CheckBox" fmlaLink="$DI$48" lockText="1"/>
</file>

<file path=xl/ctrlProps/ctrlProp206.xml><?xml version="1.0" encoding="utf-8"?>
<formControlPr xmlns="http://schemas.microsoft.com/office/spreadsheetml/2009/9/main" objectType="CheckBox" fmlaLink="$DI$53" lockText="1"/>
</file>

<file path=xl/ctrlProps/ctrlProp207.xml><?xml version="1.0" encoding="utf-8"?>
<formControlPr xmlns="http://schemas.microsoft.com/office/spreadsheetml/2009/9/main" objectType="CheckBox" fmlaLink="$DJ$21" lockText="1"/>
</file>

<file path=xl/ctrlProps/ctrlProp208.xml><?xml version="1.0" encoding="utf-8"?>
<formControlPr xmlns="http://schemas.microsoft.com/office/spreadsheetml/2009/9/main" objectType="CheckBox" fmlaLink="$DJ$22" lockText="1"/>
</file>

<file path=xl/ctrlProps/ctrlProp209.xml><?xml version="1.0" encoding="utf-8"?>
<formControlPr xmlns="http://schemas.microsoft.com/office/spreadsheetml/2009/9/main" objectType="CheckBox" fmlaLink="$DJ$48" lockText="1"/>
</file>

<file path=xl/ctrlProps/ctrlProp21.xml><?xml version="1.0" encoding="utf-8"?>
<formControlPr xmlns="http://schemas.microsoft.com/office/spreadsheetml/2009/9/main" objectType="CheckBox" fmlaLink="$DI$31" lockText="1"/>
</file>

<file path=xl/ctrlProps/ctrlProp210.xml><?xml version="1.0" encoding="utf-8"?>
<formControlPr xmlns="http://schemas.microsoft.com/office/spreadsheetml/2009/9/main" objectType="CheckBox" fmlaLink="$DJ$26" lockText="1"/>
</file>

<file path=xl/ctrlProps/ctrlProp211.xml><?xml version="1.0" encoding="utf-8"?>
<formControlPr xmlns="http://schemas.microsoft.com/office/spreadsheetml/2009/9/main" objectType="CheckBox" fmlaLink="$DJ$27" lockText="1"/>
</file>

<file path=xl/ctrlProps/ctrlProp212.xml><?xml version="1.0" encoding="utf-8"?>
<formControlPr xmlns="http://schemas.microsoft.com/office/spreadsheetml/2009/9/main" objectType="CheckBox" fmlaLink="$DJ$28" lockText="1"/>
</file>

<file path=xl/ctrlProps/ctrlProp213.xml><?xml version="1.0" encoding="utf-8"?>
<formControlPr xmlns="http://schemas.microsoft.com/office/spreadsheetml/2009/9/main" objectType="CheckBox" fmlaLink="$DI$31" lockText="1"/>
</file>

<file path=xl/ctrlProps/ctrlProp214.xml><?xml version="1.0" encoding="utf-8"?>
<formControlPr xmlns="http://schemas.microsoft.com/office/spreadsheetml/2009/9/main" objectType="CheckBox" fmlaLink="$DI$32" lockText="1"/>
</file>

<file path=xl/ctrlProps/ctrlProp215.xml><?xml version="1.0" encoding="utf-8"?>
<formControlPr xmlns="http://schemas.microsoft.com/office/spreadsheetml/2009/9/main" objectType="CheckBox" fmlaLink="$DI$33" lockText="1"/>
</file>

<file path=xl/ctrlProps/ctrlProp216.xml><?xml version="1.0" encoding="utf-8"?>
<formControlPr xmlns="http://schemas.microsoft.com/office/spreadsheetml/2009/9/main" objectType="CheckBox" fmlaLink="$DJ$31" lockText="1"/>
</file>

<file path=xl/ctrlProps/ctrlProp217.xml><?xml version="1.0" encoding="utf-8"?>
<formControlPr xmlns="http://schemas.microsoft.com/office/spreadsheetml/2009/9/main" objectType="CheckBox" fmlaLink="$DJ$32" lockText="1"/>
</file>

<file path=xl/ctrlProps/ctrlProp218.xml><?xml version="1.0" encoding="utf-8"?>
<formControlPr xmlns="http://schemas.microsoft.com/office/spreadsheetml/2009/9/main" objectType="CheckBox" fmlaLink="$DJ$33" lockText="1"/>
</file>

<file path=xl/ctrlProps/ctrlProp219.xml><?xml version="1.0" encoding="utf-8"?>
<formControlPr xmlns="http://schemas.microsoft.com/office/spreadsheetml/2009/9/main" objectType="CheckBox" fmlaLink="$DI$42" lockText="1"/>
</file>

<file path=xl/ctrlProps/ctrlProp22.xml><?xml version="1.0" encoding="utf-8"?>
<formControlPr xmlns="http://schemas.microsoft.com/office/spreadsheetml/2009/9/main" objectType="CheckBox" fmlaLink="$DI$32" lockText="1"/>
</file>

<file path=xl/ctrlProps/ctrlProp220.xml><?xml version="1.0" encoding="utf-8"?>
<formControlPr xmlns="http://schemas.microsoft.com/office/spreadsheetml/2009/9/main" objectType="CheckBox" fmlaLink="$DI$43" lockText="1"/>
</file>

<file path=xl/ctrlProps/ctrlProp221.xml><?xml version="1.0" encoding="utf-8"?>
<formControlPr xmlns="http://schemas.microsoft.com/office/spreadsheetml/2009/9/main" objectType="CheckBox" fmlaLink="$DI$44" lockText="1"/>
</file>

<file path=xl/ctrlProps/ctrlProp222.xml><?xml version="1.0" encoding="utf-8"?>
<formControlPr xmlns="http://schemas.microsoft.com/office/spreadsheetml/2009/9/main" objectType="CheckBox" fmlaLink="$DI$45" lockText="1"/>
</file>

<file path=xl/ctrlProps/ctrlProp223.xml><?xml version="1.0" encoding="utf-8"?>
<formControlPr xmlns="http://schemas.microsoft.com/office/spreadsheetml/2009/9/main" objectType="CheckBox" fmlaLink="$DJ$42" lockText="1"/>
</file>

<file path=xl/ctrlProps/ctrlProp224.xml><?xml version="1.0" encoding="utf-8"?>
<formControlPr xmlns="http://schemas.microsoft.com/office/spreadsheetml/2009/9/main" objectType="CheckBox" fmlaLink="$DJ$43" lockText="1"/>
</file>

<file path=xl/ctrlProps/ctrlProp225.xml><?xml version="1.0" encoding="utf-8"?>
<formControlPr xmlns="http://schemas.microsoft.com/office/spreadsheetml/2009/9/main" objectType="CheckBox" fmlaLink="$DJ$44" lockText="1"/>
</file>

<file path=xl/ctrlProps/ctrlProp226.xml><?xml version="1.0" encoding="utf-8"?>
<formControlPr xmlns="http://schemas.microsoft.com/office/spreadsheetml/2009/9/main" objectType="CheckBox" fmlaLink="$DJ$45" lockText="1"/>
</file>

<file path=xl/ctrlProps/ctrlProp227.xml><?xml version="1.0" encoding="utf-8"?>
<formControlPr xmlns="http://schemas.microsoft.com/office/spreadsheetml/2009/9/main" objectType="CheckBox" fmlaLink="$DI$36" lockText="1"/>
</file>

<file path=xl/ctrlProps/ctrlProp228.xml><?xml version="1.0" encoding="utf-8"?>
<formControlPr xmlns="http://schemas.microsoft.com/office/spreadsheetml/2009/9/main" objectType="CheckBox" fmlaLink="$DI$37" lockText="1"/>
</file>

<file path=xl/ctrlProps/ctrlProp229.xml><?xml version="1.0" encoding="utf-8"?>
<formControlPr xmlns="http://schemas.microsoft.com/office/spreadsheetml/2009/9/main" objectType="CheckBox" fmlaLink="$DI$38" lockText="1"/>
</file>

<file path=xl/ctrlProps/ctrlProp23.xml><?xml version="1.0" encoding="utf-8"?>
<formControlPr xmlns="http://schemas.microsoft.com/office/spreadsheetml/2009/9/main" objectType="CheckBox" fmlaLink="$DI$33" lockText="1"/>
</file>

<file path=xl/ctrlProps/ctrlProp230.xml><?xml version="1.0" encoding="utf-8"?>
<formControlPr xmlns="http://schemas.microsoft.com/office/spreadsheetml/2009/9/main" objectType="CheckBox" fmlaLink="$DI$39" lockText="1"/>
</file>

<file path=xl/ctrlProps/ctrlProp231.xml><?xml version="1.0" encoding="utf-8"?>
<formControlPr xmlns="http://schemas.microsoft.com/office/spreadsheetml/2009/9/main" objectType="CheckBox" fmlaLink="$DJ$36" lockText="1"/>
</file>

<file path=xl/ctrlProps/ctrlProp232.xml><?xml version="1.0" encoding="utf-8"?>
<formControlPr xmlns="http://schemas.microsoft.com/office/spreadsheetml/2009/9/main" objectType="CheckBox" fmlaLink="$DJ$37" lockText="1"/>
</file>

<file path=xl/ctrlProps/ctrlProp233.xml><?xml version="1.0" encoding="utf-8"?>
<formControlPr xmlns="http://schemas.microsoft.com/office/spreadsheetml/2009/9/main" objectType="CheckBox" fmlaLink="$DJ$38" lockText="1"/>
</file>

<file path=xl/ctrlProps/ctrlProp234.xml><?xml version="1.0" encoding="utf-8"?>
<formControlPr xmlns="http://schemas.microsoft.com/office/spreadsheetml/2009/9/main" objectType="CheckBox" fmlaLink="$DJ$39" lockText="1"/>
</file>

<file path=xl/ctrlProps/ctrlProp235.xml><?xml version="1.0" encoding="utf-8"?>
<formControlPr xmlns="http://schemas.microsoft.com/office/spreadsheetml/2009/9/main" objectType="CheckBox" fmlaLink="$DI$49" lockText="1"/>
</file>

<file path=xl/ctrlProps/ctrlProp236.xml><?xml version="1.0" encoding="utf-8"?>
<formControlPr xmlns="http://schemas.microsoft.com/office/spreadsheetml/2009/9/main" objectType="CheckBox" fmlaLink="$DI$50" lockText="1"/>
</file>

<file path=xl/ctrlProps/ctrlProp237.xml><?xml version="1.0" encoding="utf-8"?>
<formControlPr xmlns="http://schemas.microsoft.com/office/spreadsheetml/2009/9/main" objectType="CheckBox" fmlaLink="$DJ$49" lockText="1"/>
</file>

<file path=xl/ctrlProps/ctrlProp238.xml><?xml version="1.0" encoding="utf-8"?>
<formControlPr xmlns="http://schemas.microsoft.com/office/spreadsheetml/2009/9/main" objectType="CheckBox" fmlaLink="$DJ$50" lockText="1"/>
</file>

<file path=xl/ctrlProps/ctrlProp239.xml><?xml version="1.0" encoding="utf-8"?>
<formControlPr xmlns="http://schemas.microsoft.com/office/spreadsheetml/2009/9/main" objectType="CheckBox" fmlaLink="$DI$54" lockText="1"/>
</file>

<file path=xl/ctrlProps/ctrlProp24.xml><?xml version="1.0" encoding="utf-8"?>
<formControlPr xmlns="http://schemas.microsoft.com/office/spreadsheetml/2009/9/main" objectType="CheckBox" fmlaLink="$DJ$31" lockText="1"/>
</file>

<file path=xl/ctrlProps/ctrlProp240.xml><?xml version="1.0" encoding="utf-8"?>
<formControlPr xmlns="http://schemas.microsoft.com/office/spreadsheetml/2009/9/main" objectType="CheckBox" fmlaLink="$DJ$54" lockText="1"/>
</file>

<file path=xl/ctrlProps/ctrlProp241.xml><?xml version="1.0" encoding="utf-8"?>
<formControlPr xmlns="http://schemas.microsoft.com/office/spreadsheetml/2009/9/main" objectType="CheckBox" fmlaLink="$DI$55" lockText="1"/>
</file>

<file path=xl/ctrlProps/ctrlProp242.xml><?xml version="1.0" encoding="utf-8"?>
<formControlPr xmlns="http://schemas.microsoft.com/office/spreadsheetml/2009/9/main" objectType="CheckBox" fmlaLink="$DJ$55" lockText="1"/>
</file>

<file path=xl/ctrlProps/ctrlProp243.xml><?xml version="1.0" encoding="utf-8"?>
<formControlPr xmlns="http://schemas.microsoft.com/office/spreadsheetml/2009/9/main" objectType="CheckBox" fmlaLink="$DJ$53" lockText="1"/>
</file>

<file path=xl/ctrlProps/ctrlProp244.xml><?xml version="1.0" encoding="utf-8"?>
<formControlPr xmlns="http://schemas.microsoft.com/office/spreadsheetml/2009/9/main" objectType="CheckBox" fmlaLink="$DI$62" lockText="1"/>
</file>

<file path=xl/ctrlProps/ctrlProp245.xml><?xml version="1.0" encoding="utf-8"?>
<formControlPr xmlns="http://schemas.microsoft.com/office/spreadsheetml/2009/9/main" objectType="CheckBox" fmlaLink="$DJ$62" lockText="1"/>
</file>

<file path=xl/ctrlProps/ctrlProp246.xml><?xml version="1.0" encoding="utf-8"?>
<formControlPr xmlns="http://schemas.microsoft.com/office/spreadsheetml/2009/9/main" objectType="CheckBox" fmlaLink="$DI$63" lockText="1"/>
</file>

<file path=xl/ctrlProps/ctrlProp247.xml><?xml version="1.0" encoding="utf-8"?>
<formControlPr xmlns="http://schemas.microsoft.com/office/spreadsheetml/2009/9/main" objectType="CheckBox" fmlaLink="$DJ$63" lockText="1"/>
</file>

<file path=xl/ctrlProps/ctrlProp248.xml><?xml version="1.0" encoding="utf-8"?>
<formControlPr xmlns="http://schemas.microsoft.com/office/spreadsheetml/2009/9/main" objectType="CheckBox" fmlaLink="$DI$64" lockText="1"/>
</file>

<file path=xl/ctrlProps/ctrlProp249.xml><?xml version="1.0" encoding="utf-8"?>
<formControlPr xmlns="http://schemas.microsoft.com/office/spreadsheetml/2009/9/main" objectType="CheckBox" fmlaLink="$DJ$64" lockText="1"/>
</file>

<file path=xl/ctrlProps/ctrlProp25.xml><?xml version="1.0" encoding="utf-8"?>
<formControlPr xmlns="http://schemas.microsoft.com/office/spreadsheetml/2009/9/main" objectType="CheckBox" fmlaLink="$DJ$32" lockText="1"/>
</file>

<file path=xl/ctrlProps/ctrlProp250.xml><?xml version="1.0" encoding="utf-8"?>
<formControlPr xmlns="http://schemas.microsoft.com/office/spreadsheetml/2009/9/main" objectType="CheckBox" fmlaLink="$DJ$23" lockText="1"/>
</file>

<file path=xl/ctrlProps/ctrlProp251.xml><?xml version="1.0" encoding="utf-8"?>
<formControlPr xmlns="http://schemas.microsoft.com/office/spreadsheetml/2009/9/main" objectType="CheckBox" fmlaLink="$DI$58" lockText="1"/>
</file>

<file path=xl/ctrlProps/ctrlProp252.xml><?xml version="1.0" encoding="utf-8"?>
<formControlPr xmlns="http://schemas.microsoft.com/office/spreadsheetml/2009/9/main" objectType="CheckBox" fmlaLink="$DJ$58" lockText="1"/>
</file>

<file path=xl/ctrlProps/ctrlProp253.xml><?xml version="1.0" encoding="utf-8"?>
<formControlPr xmlns="http://schemas.microsoft.com/office/spreadsheetml/2009/9/main" objectType="CheckBox" fmlaLink="$DI$59" lockText="1"/>
</file>

<file path=xl/ctrlProps/ctrlProp254.xml><?xml version="1.0" encoding="utf-8"?>
<formControlPr xmlns="http://schemas.microsoft.com/office/spreadsheetml/2009/9/main" objectType="CheckBox" fmlaLink="$DJ$59" lockText="1"/>
</file>

<file path=xl/ctrlProps/ctrlProp255.xml><?xml version="1.0" encoding="utf-8"?>
<formControlPr xmlns="http://schemas.microsoft.com/office/spreadsheetml/2009/9/main" objectType="Drop" dropLines="7" dropStyle="combo" dx="15" fmlaLink="Practices!$DA$97" fmlaRange="Practices!$R$87:$R$91" noThreeD="1" sel="2" val="0"/>
</file>

<file path=xl/ctrlProps/ctrlProp256.xml><?xml version="1.0" encoding="utf-8"?>
<formControlPr xmlns="http://schemas.microsoft.com/office/spreadsheetml/2009/9/main" objectType="Drop" dropLines="24" dropStyle="combo" dx="15" fmlaLink="Practices!$DA$98" fmlaRange="Practices!$U$87:$U$90" noThreeD="1" sel="2" val="0"/>
</file>

<file path=xl/ctrlProps/ctrlProp257.xml><?xml version="1.0" encoding="utf-8"?>
<formControlPr xmlns="http://schemas.microsoft.com/office/spreadsheetml/2009/9/main" objectType="Drop" dropLines="24" dropStyle="combo" dx="15" fmlaLink="Practices!$EA$90" fmlaRange="Practices!$C$89:$C$107" noThreeD="1" sel="1" val="0"/>
</file>

<file path=xl/ctrlProps/ctrlProp258.xml><?xml version="1.0" encoding="utf-8"?>
<formControlPr xmlns="http://schemas.microsoft.com/office/spreadsheetml/2009/9/main" objectType="Drop" dropLines="24" dropStyle="combo" dx="15" fmlaLink="Practices!$EA$92" fmlaRange="Practices!$C$89:$C$107" noThreeD="1" sel="1" val="0"/>
</file>

<file path=xl/ctrlProps/ctrlProp259.xml><?xml version="1.0" encoding="utf-8"?>
<formControlPr xmlns="http://schemas.microsoft.com/office/spreadsheetml/2009/9/main" objectType="Drop" dropLines="24" dropStyle="combo" dx="15" fmlaLink="Practices!$EA$93" fmlaRange="Practices!$C$89:$C$107" noThreeD="1" sel="1" val="0"/>
</file>

<file path=xl/ctrlProps/ctrlProp26.xml><?xml version="1.0" encoding="utf-8"?>
<formControlPr xmlns="http://schemas.microsoft.com/office/spreadsheetml/2009/9/main" objectType="CheckBox" fmlaLink="$DJ$33" lockText="1"/>
</file>

<file path=xl/ctrlProps/ctrlProp260.xml><?xml version="1.0" encoding="utf-8"?>
<formControlPr xmlns="http://schemas.microsoft.com/office/spreadsheetml/2009/9/main" objectType="Drop" dropLines="24" dropStyle="combo" dx="15" fmlaLink="Practices!$EA$91" fmlaRange="Practices!$C$89:$C$107" noThreeD="1" sel="1" val="0"/>
</file>

<file path=xl/ctrlProps/ctrlProp261.xml><?xml version="1.0" encoding="utf-8"?>
<formControlPr xmlns="http://schemas.microsoft.com/office/spreadsheetml/2009/9/main" objectType="CheckBox" fmlaLink="$DI$20" lockText="1"/>
</file>

<file path=xl/ctrlProps/ctrlProp262.xml><?xml version="1.0" encoding="utf-8"?>
<formControlPr xmlns="http://schemas.microsoft.com/office/spreadsheetml/2009/9/main" objectType="CheckBox" fmlaLink="$DJ$20" lockText="1"/>
</file>

<file path=xl/ctrlProps/ctrlProp263.xml><?xml version="1.0" encoding="utf-8"?>
<formControlPr xmlns="http://schemas.microsoft.com/office/spreadsheetml/2009/9/main" objectType="CheckBox" fmlaLink="$DI$21" lockText="1"/>
</file>

<file path=xl/ctrlProps/ctrlProp264.xml><?xml version="1.0" encoding="utf-8"?>
<formControlPr xmlns="http://schemas.microsoft.com/office/spreadsheetml/2009/9/main" objectType="CheckBox" fmlaLink="$DI$22" lockText="1"/>
</file>

<file path=xl/ctrlProps/ctrlProp265.xml><?xml version="1.0" encoding="utf-8"?>
<formControlPr xmlns="http://schemas.microsoft.com/office/spreadsheetml/2009/9/main" objectType="CheckBox" fmlaLink="$DI$23" lockText="1"/>
</file>

<file path=xl/ctrlProps/ctrlProp266.xml><?xml version="1.0" encoding="utf-8"?>
<formControlPr xmlns="http://schemas.microsoft.com/office/spreadsheetml/2009/9/main" objectType="CheckBox" fmlaLink="$DI$26" lockText="1"/>
</file>

<file path=xl/ctrlProps/ctrlProp267.xml><?xml version="1.0" encoding="utf-8"?>
<formControlPr xmlns="http://schemas.microsoft.com/office/spreadsheetml/2009/9/main" objectType="CheckBox" fmlaLink="$DI$27" lockText="1"/>
</file>

<file path=xl/ctrlProps/ctrlProp268.xml><?xml version="1.0" encoding="utf-8"?>
<formControlPr xmlns="http://schemas.microsoft.com/office/spreadsheetml/2009/9/main" objectType="CheckBox" fmlaLink="$DI$28" lockText="1"/>
</file>

<file path=xl/ctrlProps/ctrlProp269.xml><?xml version="1.0" encoding="utf-8"?>
<formControlPr xmlns="http://schemas.microsoft.com/office/spreadsheetml/2009/9/main" objectType="CheckBox" fmlaLink="$DI$48" lockText="1"/>
</file>

<file path=xl/ctrlProps/ctrlProp27.xml><?xml version="1.0" encoding="utf-8"?>
<formControlPr xmlns="http://schemas.microsoft.com/office/spreadsheetml/2009/9/main" objectType="CheckBox" fmlaLink="$DI$42" lockText="1"/>
</file>

<file path=xl/ctrlProps/ctrlProp270.xml><?xml version="1.0" encoding="utf-8"?>
<formControlPr xmlns="http://schemas.microsoft.com/office/spreadsheetml/2009/9/main" objectType="CheckBox" fmlaLink="$DI$53" lockText="1"/>
</file>

<file path=xl/ctrlProps/ctrlProp271.xml><?xml version="1.0" encoding="utf-8"?>
<formControlPr xmlns="http://schemas.microsoft.com/office/spreadsheetml/2009/9/main" objectType="CheckBox" fmlaLink="$DJ$21" lockText="1"/>
</file>

<file path=xl/ctrlProps/ctrlProp272.xml><?xml version="1.0" encoding="utf-8"?>
<formControlPr xmlns="http://schemas.microsoft.com/office/spreadsheetml/2009/9/main" objectType="CheckBox" fmlaLink="$DJ$22" lockText="1"/>
</file>

<file path=xl/ctrlProps/ctrlProp273.xml><?xml version="1.0" encoding="utf-8"?>
<formControlPr xmlns="http://schemas.microsoft.com/office/spreadsheetml/2009/9/main" objectType="CheckBox" fmlaLink="$DJ$48" lockText="1"/>
</file>

<file path=xl/ctrlProps/ctrlProp274.xml><?xml version="1.0" encoding="utf-8"?>
<formControlPr xmlns="http://schemas.microsoft.com/office/spreadsheetml/2009/9/main" objectType="CheckBox" fmlaLink="$DJ$26" lockText="1"/>
</file>

<file path=xl/ctrlProps/ctrlProp275.xml><?xml version="1.0" encoding="utf-8"?>
<formControlPr xmlns="http://schemas.microsoft.com/office/spreadsheetml/2009/9/main" objectType="CheckBox" fmlaLink="$DJ$27" lockText="1"/>
</file>

<file path=xl/ctrlProps/ctrlProp276.xml><?xml version="1.0" encoding="utf-8"?>
<formControlPr xmlns="http://schemas.microsoft.com/office/spreadsheetml/2009/9/main" objectType="CheckBox" fmlaLink="$DJ$28" lockText="1"/>
</file>

<file path=xl/ctrlProps/ctrlProp277.xml><?xml version="1.0" encoding="utf-8"?>
<formControlPr xmlns="http://schemas.microsoft.com/office/spreadsheetml/2009/9/main" objectType="CheckBox" fmlaLink="$DI$31" lockText="1"/>
</file>

<file path=xl/ctrlProps/ctrlProp278.xml><?xml version="1.0" encoding="utf-8"?>
<formControlPr xmlns="http://schemas.microsoft.com/office/spreadsheetml/2009/9/main" objectType="CheckBox" fmlaLink="$DI$32" lockText="1"/>
</file>

<file path=xl/ctrlProps/ctrlProp279.xml><?xml version="1.0" encoding="utf-8"?>
<formControlPr xmlns="http://schemas.microsoft.com/office/spreadsheetml/2009/9/main" objectType="CheckBox" fmlaLink="$DI$33" lockText="1"/>
</file>

<file path=xl/ctrlProps/ctrlProp28.xml><?xml version="1.0" encoding="utf-8"?>
<formControlPr xmlns="http://schemas.microsoft.com/office/spreadsheetml/2009/9/main" objectType="CheckBox" fmlaLink="$DI$43" lockText="1"/>
</file>

<file path=xl/ctrlProps/ctrlProp280.xml><?xml version="1.0" encoding="utf-8"?>
<formControlPr xmlns="http://schemas.microsoft.com/office/spreadsheetml/2009/9/main" objectType="CheckBox" fmlaLink="$DJ$31" lockText="1"/>
</file>

<file path=xl/ctrlProps/ctrlProp281.xml><?xml version="1.0" encoding="utf-8"?>
<formControlPr xmlns="http://schemas.microsoft.com/office/spreadsheetml/2009/9/main" objectType="CheckBox" fmlaLink="$DJ$32" lockText="1"/>
</file>

<file path=xl/ctrlProps/ctrlProp282.xml><?xml version="1.0" encoding="utf-8"?>
<formControlPr xmlns="http://schemas.microsoft.com/office/spreadsheetml/2009/9/main" objectType="CheckBox" fmlaLink="$DJ$33" lockText="1"/>
</file>

<file path=xl/ctrlProps/ctrlProp283.xml><?xml version="1.0" encoding="utf-8"?>
<formControlPr xmlns="http://schemas.microsoft.com/office/spreadsheetml/2009/9/main" objectType="CheckBox" fmlaLink="$DI$42" lockText="1"/>
</file>

<file path=xl/ctrlProps/ctrlProp284.xml><?xml version="1.0" encoding="utf-8"?>
<formControlPr xmlns="http://schemas.microsoft.com/office/spreadsheetml/2009/9/main" objectType="CheckBox" fmlaLink="$DI$43" lockText="1"/>
</file>

<file path=xl/ctrlProps/ctrlProp285.xml><?xml version="1.0" encoding="utf-8"?>
<formControlPr xmlns="http://schemas.microsoft.com/office/spreadsheetml/2009/9/main" objectType="CheckBox" fmlaLink="$DI$44" lockText="1"/>
</file>

<file path=xl/ctrlProps/ctrlProp286.xml><?xml version="1.0" encoding="utf-8"?>
<formControlPr xmlns="http://schemas.microsoft.com/office/spreadsheetml/2009/9/main" objectType="CheckBox" fmlaLink="$DI$45" lockText="1"/>
</file>

<file path=xl/ctrlProps/ctrlProp287.xml><?xml version="1.0" encoding="utf-8"?>
<formControlPr xmlns="http://schemas.microsoft.com/office/spreadsheetml/2009/9/main" objectType="CheckBox" fmlaLink="$DJ$42" lockText="1"/>
</file>

<file path=xl/ctrlProps/ctrlProp288.xml><?xml version="1.0" encoding="utf-8"?>
<formControlPr xmlns="http://schemas.microsoft.com/office/spreadsheetml/2009/9/main" objectType="CheckBox" fmlaLink="$DJ$43" lockText="1"/>
</file>

<file path=xl/ctrlProps/ctrlProp289.xml><?xml version="1.0" encoding="utf-8"?>
<formControlPr xmlns="http://schemas.microsoft.com/office/spreadsheetml/2009/9/main" objectType="CheckBox" fmlaLink="$DJ$44" lockText="1"/>
</file>

<file path=xl/ctrlProps/ctrlProp29.xml><?xml version="1.0" encoding="utf-8"?>
<formControlPr xmlns="http://schemas.microsoft.com/office/spreadsheetml/2009/9/main" objectType="CheckBox" fmlaLink="$DI$44" lockText="1"/>
</file>

<file path=xl/ctrlProps/ctrlProp290.xml><?xml version="1.0" encoding="utf-8"?>
<formControlPr xmlns="http://schemas.microsoft.com/office/spreadsheetml/2009/9/main" objectType="CheckBox" fmlaLink="$DJ$45" lockText="1"/>
</file>

<file path=xl/ctrlProps/ctrlProp291.xml><?xml version="1.0" encoding="utf-8"?>
<formControlPr xmlns="http://schemas.microsoft.com/office/spreadsheetml/2009/9/main" objectType="CheckBox" fmlaLink="$DI$36" lockText="1"/>
</file>

<file path=xl/ctrlProps/ctrlProp292.xml><?xml version="1.0" encoding="utf-8"?>
<formControlPr xmlns="http://schemas.microsoft.com/office/spreadsheetml/2009/9/main" objectType="CheckBox" fmlaLink="$DI$37" lockText="1"/>
</file>

<file path=xl/ctrlProps/ctrlProp293.xml><?xml version="1.0" encoding="utf-8"?>
<formControlPr xmlns="http://schemas.microsoft.com/office/spreadsheetml/2009/9/main" objectType="CheckBox" fmlaLink="$DI$38" lockText="1"/>
</file>

<file path=xl/ctrlProps/ctrlProp294.xml><?xml version="1.0" encoding="utf-8"?>
<formControlPr xmlns="http://schemas.microsoft.com/office/spreadsheetml/2009/9/main" objectType="CheckBox" fmlaLink="$DI$39" lockText="1"/>
</file>

<file path=xl/ctrlProps/ctrlProp295.xml><?xml version="1.0" encoding="utf-8"?>
<formControlPr xmlns="http://schemas.microsoft.com/office/spreadsheetml/2009/9/main" objectType="CheckBox" fmlaLink="$DJ$36" lockText="1"/>
</file>

<file path=xl/ctrlProps/ctrlProp296.xml><?xml version="1.0" encoding="utf-8"?>
<formControlPr xmlns="http://schemas.microsoft.com/office/spreadsheetml/2009/9/main" objectType="CheckBox" fmlaLink="$DJ$37" lockText="1"/>
</file>

<file path=xl/ctrlProps/ctrlProp297.xml><?xml version="1.0" encoding="utf-8"?>
<formControlPr xmlns="http://schemas.microsoft.com/office/spreadsheetml/2009/9/main" objectType="CheckBox" fmlaLink="$DJ$38" lockText="1"/>
</file>

<file path=xl/ctrlProps/ctrlProp298.xml><?xml version="1.0" encoding="utf-8"?>
<formControlPr xmlns="http://schemas.microsoft.com/office/spreadsheetml/2009/9/main" objectType="CheckBox" fmlaLink="$DJ$39" lockText="1"/>
</file>

<file path=xl/ctrlProps/ctrlProp299.xml><?xml version="1.0" encoding="utf-8"?>
<formControlPr xmlns="http://schemas.microsoft.com/office/spreadsheetml/2009/9/main" objectType="CheckBox" fmlaLink="$DI$49" lockText="1"/>
</file>

<file path=xl/ctrlProps/ctrlProp3.xml><?xml version="1.0" encoding="utf-8"?>
<formControlPr xmlns="http://schemas.microsoft.com/office/spreadsheetml/2009/9/main" objectType="Drop" dropLines="24" dropStyle="combo" dx="15" fmlaLink="Practices!$AA$93" fmlaRange="Practices!$C$89:$C$107" noThreeD="1" sel="6" val="0"/>
</file>

<file path=xl/ctrlProps/ctrlProp30.xml><?xml version="1.0" encoding="utf-8"?>
<formControlPr xmlns="http://schemas.microsoft.com/office/spreadsheetml/2009/9/main" objectType="CheckBox" fmlaLink="$DI$45" lockText="1"/>
</file>

<file path=xl/ctrlProps/ctrlProp300.xml><?xml version="1.0" encoding="utf-8"?>
<formControlPr xmlns="http://schemas.microsoft.com/office/spreadsheetml/2009/9/main" objectType="CheckBox" fmlaLink="$DI$50" lockText="1"/>
</file>

<file path=xl/ctrlProps/ctrlProp301.xml><?xml version="1.0" encoding="utf-8"?>
<formControlPr xmlns="http://schemas.microsoft.com/office/spreadsheetml/2009/9/main" objectType="CheckBox" fmlaLink="$DJ$49" lockText="1"/>
</file>

<file path=xl/ctrlProps/ctrlProp302.xml><?xml version="1.0" encoding="utf-8"?>
<formControlPr xmlns="http://schemas.microsoft.com/office/spreadsheetml/2009/9/main" objectType="CheckBox" fmlaLink="$DJ$50" lockText="1"/>
</file>

<file path=xl/ctrlProps/ctrlProp303.xml><?xml version="1.0" encoding="utf-8"?>
<formControlPr xmlns="http://schemas.microsoft.com/office/spreadsheetml/2009/9/main" objectType="CheckBox" fmlaLink="$DI$54" lockText="1"/>
</file>

<file path=xl/ctrlProps/ctrlProp304.xml><?xml version="1.0" encoding="utf-8"?>
<formControlPr xmlns="http://schemas.microsoft.com/office/spreadsheetml/2009/9/main" objectType="CheckBox" fmlaLink="$DJ$54" lockText="1"/>
</file>

<file path=xl/ctrlProps/ctrlProp305.xml><?xml version="1.0" encoding="utf-8"?>
<formControlPr xmlns="http://schemas.microsoft.com/office/spreadsheetml/2009/9/main" objectType="CheckBox" fmlaLink="$DI$55" lockText="1"/>
</file>

<file path=xl/ctrlProps/ctrlProp306.xml><?xml version="1.0" encoding="utf-8"?>
<formControlPr xmlns="http://schemas.microsoft.com/office/spreadsheetml/2009/9/main" objectType="CheckBox" fmlaLink="$DJ$55" lockText="1"/>
</file>

<file path=xl/ctrlProps/ctrlProp307.xml><?xml version="1.0" encoding="utf-8"?>
<formControlPr xmlns="http://schemas.microsoft.com/office/spreadsheetml/2009/9/main" objectType="CheckBox" fmlaLink="$DJ$53" lockText="1"/>
</file>

<file path=xl/ctrlProps/ctrlProp308.xml><?xml version="1.0" encoding="utf-8"?>
<formControlPr xmlns="http://schemas.microsoft.com/office/spreadsheetml/2009/9/main" objectType="CheckBox" fmlaLink="$DI$62" lockText="1"/>
</file>

<file path=xl/ctrlProps/ctrlProp309.xml><?xml version="1.0" encoding="utf-8"?>
<formControlPr xmlns="http://schemas.microsoft.com/office/spreadsheetml/2009/9/main" objectType="CheckBox" fmlaLink="$DJ$62" lockText="1"/>
</file>

<file path=xl/ctrlProps/ctrlProp31.xml><?xml version="1.0" encoding="utf-8"?>
<formControlPr xmlns="http://schemas.microsoft.com/office/spreadsheetml/2009/9/main" objectType="CheckBox" fmlaLink="$DJ$42" lockText="1"/>
</file>

<file path=xl/ctrlProps/ctrlProp310.xml><?xml version="1.0" encoding="utf-8"?>
<formControlPr xmlns="http://schemas.microsoft.com/office/spreadsheetml/2009/9/main" objectType="CheckBox" fmlaLink="$DI$63" lockText="1"/>
</file>

<file path=xl/ctrlProps/ctrlProp311.xml><?xml version="1.0" encoding="utf-8"?>
<formControlPr xmlns="http://schemas.microsoft.com/office/spreadsheetml/2009/9/main" objectType="CheckBox" fmlaLink="$DJ$63" lockText="1"/>
</file>

<file path=xl/ctrlProps/ctrlProp312.xml><?xml version="1.0" encoding="utf-8"?>
<formControlPr xmlns="http://schemas.microsoft.com/office/spreadsheetml/2009/9/main" objectType="CheckBox" fmlaLink="$DI$64" lockText="1"/>
</file>

<file path=xl/ctrlProps/ctrlProp313.xml><?xml version="1.0" encoding="utf-8"?>
<formControlPr xmlns="http://schemas.microsoft.com/office/spreadsheetml/2009/9/main" objectType="CheckBox" fmlaLink="$DJ$64" lockText="1"/>
</file>

<file path=xl/ctrlProps/ctrlProp314.xml><?xml version="1.0" encoding="utf-8"?>
<formControlPr xmlns="http://schemas.microsoft.com/office/spreadsheetml/2009/9/main" objectType="CheckBox" fmlaLink="$DJ$23" lockText="1"/>
</file>

<file path=xl/ctrlProps/ctrlProp315.xml><?xml version="1.0" encoding="utf-8"?>
<formControlPr xmlns="http://schemas.microsoft.com/office/spreadsheetml/2009/9/main" objectType="CheckBox" fmlaLink="$DI$58" lockText="1"/>
</file>

<file path=xl/ctrlProps/ctrlProp316.xml><?xml version="1.0" encoding="utf-8"?>
<formControlPr xmlns="http://schemas.microsoft.com/office/spreadsheetml/2009/9/main" objectType="CheckBox" fmlaLink="$DJ$58" lockText="1"/>
</file>

<file path=xl/ctrlProps/ctrlProp317.xml><?xml version="1.0" encoding="utf-8"?>
<formControlPr xmlns="http://schemas.microsoft.com/office/spreadsheetml/2009/9/main" objectType="CheckBox" fmlaLink="$DI$59" lockText="1"/>
</file>

<file path=xl/ctrlProps/ctrlProp318.xml><?xml version="1.0" encoding="utf-8"?>
<formControlPr xmlns="http://schemas.microsoft.com/office/spreadsheetml/2009/9/main" objectType="CheckBox" fmlaLink="$DJ$59" lockText="1"/>
</file>

<file path=xl/ctrlProps/ctrlProp319.xml><?xml version="1.0" encoding="utf-8"?>
<formControlPr xmlns="http://schemas.microsoft.com/office/spreadsheetml/2009/9/main" objectType="Drop" dropLines="7" dropStyle="combo" dx="15" fmlaLink="Practices!$EA$97" fmlaRange="Practices!$R$87:$R$91" noThreeD="1" sel="2" val="0"/>
</file>

<file path=xl/ctrlProps/ctrlProp32.xml><?xml version="1.0" encoding="utf-8"?>
<formControlPr xmlns="http://schemas.microsoft.com/office/spreadsheetml/2009/9/main" objectType="CheckBox" fmlaLink="$DJ$43" lockText="1"/>
</file>

<file path=xl/ctrlProps/ctrlProp320.xml><?xml version="1.0" encoding="utf-8"?>
<formControlPr xmlns="http://schemas.microsoft.com/office/spreadsheetml/2009/9/main" objectType="Drop" dropLines="24" dropStyle="combo" dx="15" fmlaLink="Practices!$EA$98" fmlaRange="Practices!$U$87:$U$90" noThreeD="1" sel="2" val="0"/>
</file>

<file path=xl/ctrlProps/ctrlProp321.xml><?xml version="1.0" encoding="utf-8"?>
<formControlPr xmlns="http://schemas.microsoft.com/office/spreadsheetml/2009/9/main" objectType="Drop" dropLines="24" dropStyle="combo" dx="15" fmlaLink="Practices!$A$90" fmlaRange="Practices!$C$89:$C$107" noThreeD="1" sel="1" val="0"/>
</file>

<file path=xl/ctrlProps/ctrlProp322.xml><?xml version="1.0" encoding="utf-8"?>
<formControlPr xmlns="http://schemas.microsoft.com/office/spreadsheetml/2009/9/main" objectType="Drop" dropLines="24" dropStyle="combo" dx="15" fmlaLink="Practices!$A$92" fmlaRange="Practices!$C$89:$C$107" noThreeD="1" sel="1" val="0"/>
</file>

<file path=xl/ctrlProps/ctrlProp323.xml><?xml version="1.0" encoding="utf-8"?>
<formControlPr xmlns="http://schemas.microsoft.com/office/spreadsheetml/2009/9/main" objectType="Drop" dropLines="24" dropStyle="combo" dx="15" fmlaLink="Practices!$A$93" fmlaRange="Practices!$C$89:$C$107" noThreeD="1" sel="1" val="0"/>
</file>

<file path=xl/ctrlProps/ctrlProp324.xml><?xml version="1.0" encoding="utf-8"?>
<formControlPr xmlns="http://schemas.microsoft.com/office/spreadsheetml/2009/9/main" objectType="Drop" dropLines="24" dropStyle="combo" dx="15" fmlaLink="Practices!$A$91" fmlaRange="Practices!$C$89:$C$107" noThreeD="1" sel="1" val="0"/>
</file>

<file path=xl/ctrlProps/ctrlProp325.xml><?xml version="1.0" encoding="utf-8"?>
<formControlPr xmlns="http://schemas.microsoft.com/office/spreadsheetml/2009/9/main" objectType="CheckBox" fmlaLink="$DI$20" lockText="1"/>
</file>

<file path=xl/ctrlProps/ctrlProp326.xml><?xml version="1.0" encoding="utf-8"?>
<formControlPr xmlns="http://schemas.microsoft.com/office/spreadsheetml/2009/9/main" objectType="CheckBox" fmlaLink="$DJ$20" lockText="1"/>
</file>

<file path=xl/ctrlProps/ctrlProp327.xml><?xml version="1.0" encoding="utf-8"?>
<formControlPr xmlns="http://schemas.microsoft.com/office/spreadsheetml/2009/9/main" objectType="CheckBox" fmlaLink="$DI$21" lockText="1"/>
</file>

<file path=xl/ctrlProps/ctrlProp328.xml><?xml version="1.0" encoding="utf-8"?>
<formControlPr xmlns="http://schemas.microsoft.com/office/spreadsheetml/2009/9/main" objectType="CheckBox" fmlaLink="$DI$22" lockText="1"/>
</file>

<file path=xl/ctrlProps/ctrlProp329.xml><?xml version="1.0" encoding="utf-8"?>
<formControlPr xmlns="http://schemas.microsoft.com/office/spreadsheetml/2009/9/main" objectType="CheckBox" fmlaLink="$DI$23" lockText="1"/>
</file>

<file path=xl/ctrlProps/ctrlProp33.xml><?xml version="1.0" encoding="utf-8"?>
<formControlPr xmlns="http://schemas.microsoft.com/office/spreadsheetml/2009/9/main" objectType="CheckBox" fmlaLink="$DJ$44" lockText="1"/>
</file>

<file path=xl/ctrlProps/ctrlProp330.xml><?xml version="1.0" encoding="utf-8"?>
<formControlPr xmlns="http://schemas.microsoft.com/office/spreadsheetml/2009/9/main" objectType="CheckBox" fmlaLink="$DI$26" lockText="1"/>
</file>

<file path=xl/ctrlProps/ctrlProp331.xml><?xml version="1.0" encoding="utf-8"?>
<formControlPr xmlns="http://schemas.microsoft.com/office/spreadsheetml/2009/9/main" objectType="CheckBox" fmlaLink="$DI$27" lockText="1"/>
</file>

<file path=xl/ctrlProps/ctrlProp332.xml><?xml version="1.0" encoding="utf-8"?>
<formControlPr xmlns="http://schemas.microsoft.com/office/spreadsheetml/2009/9/main" objectType="CheckBox" fmlaLink="$DI$28" lockText="1"/>
</file>

<file path=xl/ctrlProps/ctrlProp333.xml><?xml version="1.0" encoding="utf-8"?>
<formControlPr xmlns="http://schemas.microsoft.com/office/spreadsheetml/2009/9/main" objectType="CheckBox" fmlaLink="$DI$48" lockText="1"/>
</file>

<file path=xl/ctrlProps/ctrlProp334.xml><?xml version="1.0" encoding="utf-8"?>
<formControlPr xmlns="http://schemas.microsoft.com/office/spreadsheetml/2009/9/main" objectType="CheckBox" fmlaLink="$DI$53" lockText="1"/>
</file>

<file path=xl/ctrlProps/ctrlProp335.xml><?xml version="1.0" encoding="utf-8"?>
<formControlPr xmlns="http://schemas.microsoft.com/office/spreadsheetml/2009/9/main" objectType="CheckBox" fmlaLink="$DJ$21" lockText="1"/>
</file>

<file path=xl/ctrlProps/ctrlProp336.xml><?xml version="1.0" encoding="utf-8"?>
<formControlPr xmlns="http://schemas.microsoft.com/office/spreadsheetml/2009/9/main" objectType="CheckBox" fmlaLink="$DJ$22" lockText="1"/>
</file>

<file path=xl/ctrlProps/ctrlProp337.xml><?xml version="1.0" encoding="utf-8"?>
<formControlPr xmlns="http://schemas.microsoft.com/office/spreadsheetml/2009/9/main" objectType="CheckBox" fmlaLink="$DJ$48" lockText="1"/>
</file>

<file path=xl/ctrlProps/ctrlProp338.xml><?xml version="1.0" encoding="utf-8"?>
<formControlPr xmlns="http://schemas.microsoft.com/office/spreadsheetml/2009/9/main" objectType="CheckBox" fmlaLink="$DJ$26" lockText="1"/>
</file>

<file path=xl/ctrlProps/ctrlProp339.xml><?xml version="1.0" encoding="utf-8"?>
<formControlPr xmlns="http://schemas.microsoft.com/office/spreadsheetml/2009/9/main" objectType="CheckBox" fmlaLink="$DJ$27" lockText="1"/>
</file>

<file path=xl/ctrlProps/ctrlProp34.xml><?xml version="1.0" encoding="utf-8"?>
<formControlPr xmlns="http://schemas.microsoft.com/office/spreadsheetml/2009/9/main" objectType="CheckBox" fmlaLink="$DJ$45" lockText="1"/>
</file>

<file path=xl/ctrlProps/ctrlProp340.xml><?xml version="1.0" encoding="utf-8"?>
<formControlPr xmlns="http://schemas.microsoft.com/office/spreadsheetml/2009/9/main" objectType="CheckBox" fmlaLink="$DJ$28" lockText="1"/>
</file>

<file path=xl/ctrlProps/ctrlProp341.xml><?xml version="1.0" encoding="utf-8"?>
<formControlPr xmlns="http://schemas.microsoft.com/office/spreadsheetml/2009/9/main" objectType="CheckBox" fmlaLink="$DI$31" lockText="1"/>
</file>

<file path=xl/ctrlProps/ctrlProp342.xml><?xml version="1.0" encoding="utf-8"?>
<formControlPr xmlns="http://schemas.microsoft.com/office/spreadsheetml/2009/9/main" objectType="CheckBox" fmlaLink="$DI$32" lockText="1"/>
</file>

<file path=xl/ctrlProps/ctrlProp343.xml><?xml version="1.0" encoding="utf-8"?>
<formControlPr xmlns="http://schemas.microsoft.com/office/spreadsheetml/2009/9/main" objectType="CheckBox" fmlaLink="$DI$33" lockText="1"/>
</file>

<file path=xl/ctrlProps/ctrlProp344.xml><?xml version="1.0" encoding="utf-8"?>
<formControlPr xmlns="http://schemas.microsoft.com/office/spreadsheetml/2009/9/main" objectType="CheckBox" fmlaLink="$DJ$31" lockText="1"/>
</file>

<file path=xl/ctrlProps/ctrlProp345.xml><?xml version="1.0" encoding="utf-8"?>
<formControlPr xmlns="http://schemas.microsoft.com/office/spreadsheetml/2009/9/main" objectType="CheckBox" fmlaLink="$DJ$32" lockText="1"/>
</file>

<file path=xl/ctrlProps/ctrlProp346.xml><?xml version="1.0" encoding="utf-8"?>
<formControlPr xmlns="http://schemas.microsoft.com/office/spreadsheetml/2009/9/main" objectType="CheckBox" fmlaLink="$DJ$33" lockText="1"/>
</file>

<file path=xl/ctrlProps/ctrlProp347.xml><?xml version="1.0" encoding="utf-8"?>
<formControlPr xmlns="http://schemas.microsoft.com/office/spreadsheetml/2009/9/main" objectType="CheckBox" fmlaLink="$DI$42" lockText="1"/>
</file>

<file path=xl/ctrlProps/ctrlProp348.xml><?xml version="1.0" encoding="utf-8"?>
<formControlPr xmlns="http://schemas.microsoft.com/office/spreadsheetml/2009/9/main" objectType="CheckBox" fmlaLink="$DI$43" lockText="1"/>
</file>

<file path=xl/ctrlProps/ctrlProp349.xml><?xml version="1.0" encoding="utf-8"?>
<formControlPr xmlns="http://schemas.microsoft.com/office/spreadsheetml/2009/9/main" objectType="CheckBox" fmlaLink="$DI$44" lockText="1"/>
</file>

<file path=xl/ctrlProps/ctrlProp35.xml><?xml version="1.0" encoding="utf-8"?>
<formControlPr xmlns="http://schemas.microsoft.com/office/spreadsheetml/2009/9/main" objectType="CheckBox" fmlaLink="$DI$36" lockText="1"/>
</file>

<file path=xl/ctrlProps/ctrlProp350.xml><?xml version="1.0" encoding="utf-8"?>
<formControlPr xmlns="http://schemas.microsoft.com/office/spreadsheetml/2009/9/main" objectType="CheckBox" fmlaLink="$DI$45" lockText="1"/>
</file>

<file path=xl/ctrlProps/ctrlProp351.xml><?xml version="1.0" encoding="utf-8"?>
<formControlPr xmlns="http://schemas.microsoft.com/office/spreadsheetml/2009/9/main" objectType="CheckBox" fmlaLink="$DJ$42" lockText="1"/>
</file>

<file path=xl/ctrlProps/ctrlProp352.xml><?xml version="1.0" encoding="utf-8"?>
<formControlPr xmlns="http://schemas.microsoft.com/office/spreadsheetml/2009/9/main" objectType="CheckBox" fmlaLink="$DJ$43" lockText="1"/>
</file>

<file path=xl/ctrlProps/ctrlProp353.xml><?xml version="1.0" encoding="utf-8"?>
<formControlPr xmlns="http://schemas.microsoft.com/office/spreadsheetml/2009/9/main" objectType="CheckBox" fmlaLink="$DJ$44" lockText="1"/>
</file>

<file path=xl/ctrlProps/ctrlProp354.xml><?xml version="1.0" encoding="utf-8"?>
<formControlPr xmlns="http://schemas.microsoft.com/office/spreadsheetml/2009/9/main" objectType="CheckBox" fmlaLink="$DJ$45" lockText="1"/>
</file>

<file path=xl/ctrlProps/ctrlProp355.xml><?xml version="1.0" encoding="utf-8"?>
<formControlPr xmlns="http://schemas.microsoft.com/office/spreadsheetml/2009/9/main" objectType="CheckBox" fmlaLink="$DI$36" lockText="1"/>
</file>

<file path=xl/ctrlProps/ctrlProp356.xml><?xml version="1.0" encoding="utf-8"?>
<formControlPr xmlns="http://schemas.microsoft.com/office/spreadsheetml/2009/9/main" objectType="CheckBox" fmlaLink="$DI$37" lockText="1"/>
</file>

<file path=xl/ctrlProps/ctrlProp357.xml><?xml version="1.0" encoding="utf-8"?>
<formControlPr xmlns="http://schemas.microsoft.com/office/spreadsheetml/2009/9/main" objectType="CheckBox" fmlaLink="$DI$38" lockText="1"/>
</file>

<file path=xl/ctrlProps/ctrlProp358.xml><?xml version="1.0" encoding="utf-8"?>
<formControlPr xmlns="http://schemas.microsoft.com/office/spreadsheetml/2009/9/main" objectType="CheckBox" fmlaLink="$DI$39" lockText="1"/>
</file>

<file path=xl/ctrlProps/ctrlProp359.xml><?xml version="1.0" encoding="utf-8"?>
<formControlPr xmlns="http://schemas.microsoft.com/office/spreadsheetml/2009/9/main" objectType="CheckBox" fmlaLink="$DJ$36" lockText="1"/>
</file>

<file path=xl/ctrlProps/ctrlProp36.xml><?xml version="1.0" encoding="utf-8"?>
<formControlPr xmlns="http://schemas.microsoft.com/office/spreadsheetml/2009/9/main" objectType="CheckBox" fmlaLink="$DI$37" lockText="1"/>
</file>

<file path=xl/ctrlProps/ctrlProp360.xml><?xml version="1.0" encoding="utf-8"?>
<formControlPr xmlns="http://schemas.microsoft.com/office/spreadsheetml/2009/9/main" objectType="CheckBox" fmlaLink="$DJ$37" lockText="1"/>
</file>

<file path=xl/ctrlProps/ctrlProp361.xml><?xml version="1.0" encoding="utf-8"?>
<formControlPr xmlns="http://schemas.microsoft.com/office/spreadsheetml/2009/9/main" objectType="CheckBox" fmlaLink="$DJ$38" lockText="1"/>
</file>

<file path=xl/ctrlProps/ctrlProp362.xml><?xml version="1.0" encoding="utf-8"?>
<formControlPr xmlns="http://schemas.microsoft.com/office/spreadsheetml/2009/9/main" objectType="CheckBox" fmlaLink="$DJ$39" lockText="1"/>
</file>

<file path=xl/ctrlProps/ctrlProp363.xml><?xml version="1.0" encoding="utf-8"?>
<formControlPr xmlns="http://schemas.microsoft.com/office/spreadsheetml/2009/9/main" objectType="CheckBox" fmlaLink="$DI$49" lockText="1"/>
</file>

<file path=xl/ctrlProps/ctrlProp364.xml><?xml version="1.0" encoding="utf-8"?>
<formControlPr xmlns="http://schemas.microsoft.com/office/spreadsheetml/2009/9/main" objectType="CheckBox" fmlaLink="$DI$50" lockText="1"/>
</file>

<file path=xl/ctrlProps/ctrlProp365.xml><?xml version="1.0" encoding="utf-8"?>
<formControlPr xmlns="http://schemas.microsoft.com/office/spreadsheetml/2009/9/main" objectType="CheckBox" fmlaLink="$DJ$49" lockText="1"/>
</file>

<file path=xl/ctrlProps/ctrlProp366.xml><?xml version="1.0" encoding="utf-8"?>
<formControlPr xmlns="http://schemas.microsoft.com/office/spreadsheetml/2009/9/main" objectType="CheckBox" fmlaLink="$DJ$50" lockText="1"/>
</file>

<file path=xl/ctrlProps/ctrlProp367.xml><?xml version="1.0" encoding="utf-8"?>
<formControlPr xmlns="http://schemas.microsoft.com/office/spreadsheetml/2009/9/main" objectType="CheckBox" fmlaLink="$DI$54" lockText="1"/>
</file>

<file path=xl/ctrlProps/ctrlProp368.xml><?xml version="1.0" encoding="utf-8"?>
<formControlPr xmlns="http://schemas.microsoft.com/office/spreadsheetml/2009/9/main" objectType="CheckBox" fmlaLink="$DJ$54" lockText="1"/>
</file>

<file path=xl/ctrlProps/ctrlProp369.xml><?xml version="1.0" encoding="utf-8"?>
<formControlPr xmlns="http://schemas.microsoft.com/office/spreadsheetml/2009/9/main" objectType="CheckBox" fmlaLink="$DI$55" lockText="1"/>
</file>

<file path=xl/ctrlProps/ctrlProp37.xml><?xml version="1.0" encoding="utf-8"?>
<formControlPr xmlns="http://schemas.microsoft.com/office/spreadsheetml/2009/9/main" objectType="CheckBox" fmlaLink="$DI$38" lockText="1"/>
</file>

<file path=xl/ctrlProps/ctrlProp370.xml><?xml version="1.0" encoding="utf-8"?>
<formControlPr xmlns="http://schemas.microsoft.com/office/spreadsheetml/2009/9/main" objectType="CheckBox" fmlaLink="$DJ$55" lockText="1"/>
</file>

<file path=xl/ctrlProps/ctrlProp371.xml><?xml version="1.0" encoding="utf-8"?>
<formControlPr xmlns="http://schemas.microsoft.com/office/spreadsheetml/2009/9/main" objectType="CheckBox" fmlaLink="$DJ$53" lockText="1"/>
</file>

<file path=xl/ctrlProps/ctrlProp372.xml><?xml version="1.0" encoding="utf-8"?>
<formControlPr xmlns="http://schemas.microsoft.com/office/spreadsheetml/2009/9/main" objectType="CheckBox" fmlaLink="$DI$62" lockText="1"/>
</file>

<file path=xl/ctrlProps/ctrlProp373.xml><?xml version="1.0" encoding="utf-8"?>
<formControlPr xmlns="http://schemas.microsoft.com/office/spreadsheetml/2009/9/main" objectType="CheckBox" fmlaLink="$DJ$62" lockText="1"/>
</file>

<file path=xl/ctrlProps/ctrlProp374.xml><?xml version="1.0" encoding="utf-8"?>
<formControlPr xmlns="http://schemas.microsoft.com/office/spreadsheetml/2009/9/main" objectType="CheckBox" fmlaLink="$DI$63" lockText="1"/>
</file>

<file path=xl/ctrlProps/ctrlProp375.xml><?xml version="1.0" encoding="utf-8"?>
<formControlPr xmlns="http://schemas.microsoft.com/office/spreadsheetml/2009/9/main" objectType="CheckBox" fmlaLink="$DJ$63" lockText="1"/>
</file>

<file path=xl/ctrlProps/ctrlProp376.xml><?xml version="1.0" encoding="utf-8"?>
<formControlPr xmlns="http://schemas.microsoft.com/office/spreadsheetml/2009/9/main" objectType="CheckBox" fmlaLink="$DI$64" lockText="1"/>
</file>

<file path=xl/ctrlProps/ctrlProp377.xml><?xml version="1.0" encoding="utf-8"?>
<formControlPr xmlns="http://schemas.microsoft.com/office/spreadsheetml/2009/9/main" objectType="CheckBox" fmlaLink="$DJ$64" lockText="1"/>
</file>

<file path=xl/ctrlProps/ctrlProp378.xml><?xml version="1.0" encoding="utf-8"?>
<formControlPr xmlns="http://schemas.microsoft.com/office/spreadsheetml/2009/9/main" objectType="CheckBox" fmlaLink="$DJ$23" lockText="1"/>
</file>

<file path=xl/ctrlProps/ctrlProp379.xml><?xml version="1.0" encoding="utf-8"?>
<formControlPr xmlns="http://schemas.microsoft.com/office/spreadsheetml/2009/9/main" objectType="CheckBox" fmlaLink="$DI$58" lockText="1"/>
</file>

<file path=xl/ctrlProps/ctrlProp38.xml><?xml version="1.0" encoding="utf-8"?>
<formControlPr xmlns="http://schemas.microsoft.com/office/spreadsheetml/2009/9/main" objectType="CheckBox" fmlaLink="$DI$39" lockText="1"/>
</file>

<file path=xl/ctrlProps/ctrlProp380.xml><?xml version="1.0" encoding="utf-8"?>
<formControlPr xmlns="http://schemas.microsoft.com/office/spreadsheetml/2009/9/main" objectType="CheckBox" fmlaLink="$DJ$58" lockText="1"/>
</file>

<file path=xl/ctrlProps/ctrlProp381.xml><?xml version="1.0" encoding="utf-8"?>
<formControlPr xmlns="http://schemas.microsoft.com/office/spreadsheetml/2009/9/main" objectType="CheckBox" fmlaLink="$DI$59" lockText="1"/>
</file>

<file path=xl/ctrlProps/ctrlProp382.xml><?xml version="1.0" encoding="utf-8"?>
<formControlPr xmlns="http://schemas.microsoft.com/office/spreadsheetml/2009/9/main" objectType="CheckBox" fmlaLink="$DJ$59" lockText="1"/>
</file>

<file path=xl/ctrlProps/ctrlProp383.xml><?xml version="1.0" encoding="utf-8"?>
<formControlPr xmlns="http://schemas.microsoft.com/office/spreadsheetml/2009/9/main" objectType="Drop" dropLines="7" dropStyle="combo" dx="15" fmlaLink="Practices!$A$97" fmlaRange="Practices!$R$87:$R$91" noThreeD="1" sel="2" val="0"/>
</file>

<file path=xl/ctrlProps/ctrlProp384.xml><?xml version="1.0" encoding="utf-8"?>
<formControlPr xmlns="http://schemas.microsoft.com/office/spreadsheetml/2009/9/main" objectType="Drop" dropLines="24" dropStyle="combo" dx="15" fmlaLink="Practices!$A$98" fmlaRange="Practices!$U$87:$U$90" noThreeD="1" sel="2" val="0"/>
</file>

<file path=xl/ctrlProps/ctrlProp39.xml><?xml version="1.0" encoding="utf-8"?>
<formControlPr xmlns="http://schemas.microsoft.com/office/spreadsheetml/2009/9/main" objectType="CheckBox" fmlaLink="$DJ$36" lockText="1"/>
</file>

<file path=xl/ctrlProps/ctrlProp4.xml><?xml version="1.0" encoding="utf-8"?>
<formControlPr xmlns="http://schemas.microsoft.com/office/spreadsheetml/2009/9/main" objectType="Drop" dropLines="24" dropStyle="combo" dx="15" fmlaLink="Practices!$AA$91" fmlaRange="Practices!$C$89:$C$107" noThreeD="1" sel="10" val="0"/>
</file>

<file path=xl/ctrlProps/ctrlProp40.xml><?xml version="1.0" encoding="utf-8"?>
<formControlPr xmlns="http://schemas.microsoft.com/office/spreadsheetml/2009/9/main" objectType="CheckBox" fmlaLink="$DJ$37" lockText="1"/>
</file>

<file path=xl/ctrlProps/ctrlProp41.xml><?xml version="1.0" encoding="utf-8"?>
<formControlPr xmlns="http://schemas.microsoft.com/office/spreadsheetml/2009/9/main" objectType="CheckBox" fmlaLink="$DJ$38" lockText="1"/>
</file>

<file path=xl/ctrlProps/ctrlProp42.xml><?xml version="1.0" encoding="utf-8"?>
<formControlPr xmlns="http://schemas.microsoft.com/office/spreadsheetml/2009/9/main" objectType="CheckBox" fmlaLink="$DJ$39" lockText="1"/>
</file>

<file path=xl/ctrlProps/ctrlProp43.xml><?xml version="1.0" encoding="utf-8"?>
<formControlPr xmlns="http://schemas.microsoft.com/office/spreadsheetml/2009/9/main" objectType="CheckBox" fmlaLink="$DI$49" lockText="1"/>
</file>

<file path=xl/ctrlProps/ctrlProp44.xml><?xml version="1.0" encoding="utf-8"?>
<formControlPr xmlns="http://schemas.microsoft.com/office/spreadsheetml/2009/9/main" objectType="CheckBox" fmlaLink="$DI$50" lockText="1"/>
</file>

<file path=xl/ctrlProps/ctrlProp45.xml><?xml version="1.0" encoding="utf-8"?>
<formControlPr xmlns="http://schemas.microsoft.com/office/spreadsheetml/2009/9/main" objectType="CheckBox" fmlaLink="$DJ$49" lockText="1"/>
</file>

<file path=xl/ctrlProps/ctrlProp46.xml><?xml version="1.0" encoding="utf-8"?>
<formControlPr xmlns="http://schemas.microsoft.com/office/spreadsheetml/2009/9/main" objectType="CheckBox" fmlaLink="$DJ$50" lockText="1"/>
</file>

<file path=xl/ctrlProps/ctrlProp47.xml><?xml version="1.0" encoding="utf-8"?>
<formControlPr xmlns="http://schemas.microsoft.com/office/spreadsheetml/2009/9/main" objectType="CheckBox" fmlaLink="$DI$54" lockText="1"/>
</file>

<file path=xl/ctrlProps/ctrlProp48.xml><?xml version="1.0" encoding="utf-8"?>
<formControlPr xmlns="http://schemas.microsoft.com/office/spreadsheetml/2009/9/main" objectType="CheckBox" fmlaLink="$DJ$54" lockText="1"/>
</file>

<file path=xl/ctrlProps/ctrlProp49.xml><?xml version="1.0" encoding="utf-8"?>
<formControlPr xmlns="http://schemas.microsoft.com/office/spreadsheetml/2009/9/main" objectType="CheckBox" fmlaLink="$DI$55" lockText="1"/>
</file>

<file path=xl/ctrlProps/ctrlProp5.xml><?xml version="1.0" encoding="utf-8"?>
<formControlPr xmlns="http://schemas.microsoft.com/office/spreadsheetml/2009/9/main" objectType="CheckBox" fmlaLink="$DI$20" lockText="1"/>
</file>

<file path=xl/ctrlProps/ctrlProp50.xml><?xml version="1.0" encoding="utf-8"?>
<formControlPr xmlns="http://schemas.microsoft.com/office/spreadsheetml/2009/9/main" objectType="CheckBox" fmlaLink="$DJ$55" lockText="1"/>
</file>

<file path=xl/ctrlProps/ctrlProp51.xml><?xml version="1.0" encoding="utf-8"?>
<formControlPr xmlns="http://schemas.microsoft.com/office/spreadsheetml/2009/9/main" objectType="CheckBox" fmlaLink="$DJ$53" lockText="1"/>
</file>

<file path=xl/ctrlProps/ctrlProp52.xml><?xml version="1.0" encoding="utf-8"?>
<formControlPr xmlns="http://schemas.microsoft.com/office/spreadsheetml/2009/9/main" objectType="CheckBox" fmlaLink="$DI$62" lockText="1"/>
</file>

<file path=xl/ctrlProps/ctrlProp53.xml><?xml version="1.0" encoding="utf-8"?>
<formControlPr xmlns="http://schemas.microsoft.com/office/spreadsheetml/2009/9/main" objectType="CheckBox" fmlaLink="$DJ$62" lockText="1"/>
</file>

<file path=xl/ctrlProps/ctrlProp54.xml><?xml version="1.0" encoding="utf-8"?>
<formControlPr xmlns="http://schemas.microsoft.com/office/spreadsheetml/2009/9/main" objectType="CheckBox" fmlaLink="$DI$63" lockText="1"/>
</file>

<file path=xl/ctrlProps/ctrlProp55.xml><?xml version="1.0" encoding="utf-8"?>
<formControlPr xmlns="http://schemas.microsoft.com/office/spreadsheetml/2009/9/main" objectType="CheckBox" fmlaLink="$DJ$63" lockText="1"/>
</file>

<file path=xl/ctrlProps/ctrlProp56.xml><?xml version="1.0" encoding="utf-8"?>
<formControlPr xmlns="http://schemas.microsoft.com/office/spreadsheetml/2009/9/main" objectType="CheckBox" fmlaLink="$DI$64" lockText="1"/>
</file>

<file path=xl/ctrlProps/ctrlProp57.xml><?xml version="1.0" encoding="utf-8"?>
<formControlPr xmlns="http://schemas.microsoft.com/office/spreadsheetml/2009/9/main" objectType="CheckBox" fmlaLink="$DJ$64" lockText="1"/>
</file>

<file path=xl/ctrlProps/ctrlProp58.xml><?xml version="1.0" encoding="utf-8"?>
<formControlPr xmlns="http://schemas.microsoft.com/office/spreadsheetml/2009/9/main" objectType="CheckBox" fmlaLink="$DJ$23" lockText="1"/>
</file>

<file path=xl/ctrlProps/ctrlProp59.xml><?xml version="1.0" encoding="utf-8"?>
<formControlPr xmlns="http://schemas.microsoft.com/office/spreadsheetml/2009/9/main" objectType="CheckBox" fmlaLink="$DI$58" lockText="1"/>
</file>

<file path=xl/ctrlProps/ctrlProp6.xml><?xml version="1.0" encoding="utf-8"?>
<formControlPr xmlns="http://schemas.microsoft.com/office/spreadsheetml/2009/9/main" objectType="CheckBox" fmlaLink="$DJ$20" lockText="1"/>
</file>

<file path=xl/ctrlProps/ctrlProp60.xml><?xml version="1.0" encoding="utf-8"?>
<formControlPr xmlns="http://schemas.microsoft.com/office/spreadsheetml/2009/9/main" objectType="CheckBox" fmlaLink="$DJ$58" lockText="1"/>
</file>

<file path=xl/ctrlProps/ctrlProp61.xml><?xml version="1.0" encoding="utf-8"?>
<formControlPr xmlns="http://schemas.microsoft.com/office/spreadsheetml/2009/9/main" objectType="CheckBox" fmlaLink="$DI$59" lockText="1"/>
</file>

<file path=xl/ctrlProps/ctrlProp62.xml><?xml version="1.0" encoding="utf-8"?>
<formControlPr xmlns="http://schemas.microsoft.com/office/spreadsheetml/2009/9/main" objectType="CheckBox" fmlaLink="$DJ$59" lockText="1"/>
</file>

<file path=xl/ctrlProps/ctrlProp63.xml><?xml version="1.0" encoding="utf-8"?>
<formControlPr xmlns="http://schemas.microsoft.com/office/spreadsheetml/2009/9/main" objectType="Drop" dropLines="7" dropStyle="combo" dx="15" fmlaLink="Practices!$AA$97" fmlaRange="Practices!$R$87:$R$91" noThreeD="1" sel="2" val="0"/>
</file>

<file path=xl/ctrlProps/ctrlProp64.xml><?xml version="1.0" encoding="utf-8"?>
<formControlPr xmlns="http://schemas.microsoft.com/office/spreadsheetml/2009/9/main" objectType="Drop" dropLines="24" dropStyle="combo" dx="15" fmlaLink="Practices!$AA$98" fmlaRange="Practices!$U$87:$U$90" noThreeD="1" sel="2" val="0"/>
</file>

<file path=xl/ctrlProps/ctrlProp65.xml><?xml version="1.0" encoding="utf-8"?>
<formControlPr xmlns="http://schemas.microsoft.com/office/spreadsheetml/2009/9/main" objectType="Drop" dropLines="24" dropStyle="combo" dx="15" fmlaLink="Practices!$BA$90" fmlaRange="Practices!$C$89:$C$107" noThreeD="1" sel="1" val="0"/>
</file>

<file path=xl/ctrlProps/ctrlProp66.xml><?xml version="1.0" encoding="utf-8"?>
<formControlPr xmlns="http://schemas.microsoft.com/office/spreadsheetml/2009/9/main" objectType="Drop" dropLines="24" dropStyle="combo" dx="15" fmlaLink="Practices!$BA$92" fmlaRange="Practices!$C$89:$C$107" noThreeD="1" sel="1" val="0"/>
</file>

<file path=xl/ctrlProps/ctrlProp67.xml><?xml version="1.0" encoding="utf-8"?>
<formControlPr xmlns="http://schemas.microsoft.com/office/spreadsheetml/2009/9/main" objectType="Drop" dropLines="24" dropStyle="combo" dx="15" fmlaLink="Practices!$BA$93" fmlaRange="Practices!$C$89:$C$107" noThreeD="1" sel="1" val="0"/>
</file>

<file path=xl/ctrlProps/ctrlProp68.xml><?xml version="1.0" encoding="utf-8"?>
<formControlPr xmlns="http://schemas.microsoft.com/office/spreadsheetml/2009/9/main" objectType="Drop" dropLines="24" dropStyle="combo" dx="15" fmlaLink="Practices!$BA$91" fmlaRange="Practices!$C$89:$C$107" noThreeD="1" sel="1" val="0"/>
</file>

<file path=xl/ctrlProps/ctrlProp69.xml><?xml version="1.0" encoding="utf-8"?>
<formControlPr xmlns="http://schemas.microsoft.com/office/spreadsheetml/2009/9/main" objectType="CheckBox" fmlaLink="$DI$20" lockText="1"/>
</file>

<file path=xl/ctrlProps/ctrlProp7.xml><?xml version="1.0" encoding="utf-8"?>
<formControlPr xmlns="http://schemas.microsoft.com/office/spreadsheetml/2009/9/main" objectType="CheckBox" fmlaLink="$DI$21" lockText="1"/>
</file>

<file path=xl/ctrlProps/ctrlProp70.xml><?xml version="1.0" encoding="utf-8"?>
<formControlPr xmlns="http://schemas.microsoft.com/office/spreadsheetml/2009/9/main" objectType="CheckBox" fmlaLink="$DJ$20" lockText="1"/>
</file>

<file path=xl/ctrlProps/ctrlProp71.xml><?xml version="1.0" encoding="utf-8"?>
<formControlPr xmlns="http://schemas.microsoft.com/office/spreadsheetml/2009/9/main" objectType="CheckBox" fmlaLink="$DI$21" lockText="1"/>
</file>

<file path=xl/ctrlProps/ctrlProp72.xml><?xml version="1.0" encoding="utf-8"?>
<formControlPr xmlns="http://schemas.microsoft.com/office/spreadsheetml/2009/9/main" objectType="CheckBox" fmlaLink="$DI$22" lockText="1"/>
</file>

<file path=xl/ctrlProps/ctrlProp73.xml><?xml version="1.0" encoding="utf-8"?>
<formControlPr xmlns="http://schemas.microsoft.com/office/spreadsheetml/2009/9/main" objectType="CheckBox" fmlaLink="$DI$23" lockText="1"/>
</file>

<file path=xl/ctrlProps/ctrlProp74.xml><?xml version="1.0" encoding="utf-8"?>
<formControlPr xmlns="http://schemas.microsoft.com/office/spreadsheetml/2009/9/main" objectType="CheckBox" fmlaLink="$DI$26" lockText="1"/>
</file>

<file path=xl/ctrlProps/ctrlProp75.xml><?xml version="1.0" encoding="utf-8"?>
<formControlPr xmlns="http://schemas.microsoft.com/office/spreadsheetml/2009/9/main" objectType="CheckBox" fmlaLink="$DI$27" lockText="1"/>
</file>

<file path=xl/ctrlProps/ctrlProp76.xml><?xml version="1.0" encoding="utf-8"?>
<formControlPr xmlns="http://schemas.microsoft.com/office/spreadsheetml/2009/9/main" objectType="CheckBox" fmlaLink="$DI$28" lockText="1"/>
</file>

<file path=xl/ctrlProps/ctrlProp77.xml><?xml version="1.0" encoding="utf-8"?>
<formControlPr xmlns="http://schemas.microsoft.com/office/spreadsheetml/2009/9/main" objectType="CheckBox" fmlaLink="$DI$48" lockText="1"/>
</file>

<file path=xl/ctrlProps/ctrlProp78.xml><?xml version="1.0" encoding="utf-8"?>
<formControlPr xmlns="http://schemas.microsoft.com/office/spreadsheetml/2009/9/main" objectType="CheckBox" fmlaLink="$DI$53" lockText="1"/>
</file>

<file path=xl/ctrlProps/ctrlProp79.xml><?xml version="1.0" encoding="utf-8"?>
<formControlPr xmlns="http://schemas.microsoft.com/office/spreadsheetml/2009/9/main" objectType="CheckBox" fmlaLink="$DJ$21" lockText="1"/>
</file>

<file path=xl/ctrlProps/ctrlProp8.xml><?xml version="1.0" encoding="utf-8"?>
<formControlPr xmlns="http://schemas.microsoft.com/office/spreadsheetml/2009/9/main" objectType="CheckBox" fmlaLink="$DI$22" lockText="1"/>
</file>

<file path=xl/ctrlProps/ctrlProp80.xml><?xml version="1.0" encoding="utf-8"?>
<formControlPr xmlns="http://schemas.microsoft.com/office/spreadsheetml/2009/9/main" objectType="CheckBox" fmlaLink="$DJ$22" lockText="1"/>
</file>

<file path=xl/ctrlProps/ctrlProp81.xml><?xml version="1.0" encoding="utf-8"?>
<formControlPr xmlns="http://schemas.microsoft.com/office/spreadsheetml/2009/9/main" objectType="CheckBox" fmlaLink="$DJ$48" lockText="1"/>
</file>

<file path=xl/ctrlProps/ctrlProp82.xml><?xml version="1.0" encoding="utf-8"?>
<formControlPr xmlns="http://schemas.microsoft.com/office/spreadsheetml/2009/9/main" objectType="CheckBox" fmlaLink="$DJ$26" lockText="1"/>
</file>

<file path=xl/ctrlProps/ctrlProp83.xml><?xml version="1.0" encoding="utf-8"?>
<formControlPr xmlns="http://schemas.microsoft.com/office/spreadsheetml/2009/9/main" objectType="CheckBox" fmlaLink="$DJ$27" lockText="1"/>
</file>

<file path=xl/ctrlProps/ctrlProp84.xml><?xml version="1.0" encoding="utf-8"?>
<formControlPr xmlns="http://schemas.microsoft.com/office/spreadsheetml/2009/9/main" objectType="CheckBox" fmlaLink="$DJ$28" lockText="1"/>
</file>

<file path=xl/ctrlProps/ctrlProp85.xml><?xml version="1.0" encoding="utf-8"?>
<formControlPr xmlns="http://schemas.microsoft.com/office/spreadsheetml/2009/9/main" objectType="CheckBox" fmlaLink="$DI$31" lockText="1"/>
</file>

<file path=xl/ctrlProps/ctrlProp86.xml><?xml version="1.0" encoding="utf-8"?>
<formControlPr xmlns="http://schemas.microsoft.com/office/spreadsheetml/2009/9/main" objectType="CheckBox" fmlaLink="$DI$32" lockText="1"/>
</file>

<file path=xl/ctrlProps/ctrlProp87.xml><?xml version="1.0" encoding="utf-8"?>
<formControlPr xmlns="http://schemas.microsoft.com/office/spreadsheetml/2009/9/main" objectType="CheckBox" fmlaLink="$DI$33" lockText="1"/>
</file>

<file path=xl/ctrlProps/ctrlProp88.xml><?xml version="1.0" encoding="utf-8"?>
<formControlPr xmlns="http://schemas.microsoft.com/office/spreadsheetml/2009/9/main" objectType="CheckBox" fmlaLink="$DJ$31" lockText="1"/>
</file>

<file path=xl/ctrlProps/ctrlProp89.xml><?xml version="1.0" encoding="utf-8"?>
<formControlPr xmlns="http://schemas.microsoft.com/office/spreadsheetml/2009/9/main" objectType="CheckBox" fmlaLink="$DJ$32" lockText="1"/>
</file>

<file path=xl/ctrlProps/ctrlProp9.xml><?xml version="1.0" encoding="utf-8"?>
<formControlPr xmlns="http://schemas.microsoft.com/office/spreadsheetml/2009/9/main" objectType="CheckBox" fmlaLink="$DI$23" lockText="1"/>
</file>

<file path=xl/ctrlProps/ctrlProp90.xml><?xml version="1.0" encoding="utf-8"?>
<formControlPr xmlns="http://schemas.microsoft.com/office/spreadsheetml/2009/9/main" objectType="CheckBox" fmlaLink="$DJ$33" lockText="1"/>
</file>

<file path=xl/ctrlProps/ctrlProp91.xml><?xml version="1.0" encoding="utf-8"?>
<formControlPr xmlns="http://schemas.microsoft.com/office/spreadsheetml/2009/9/main" objectType="CheckBox" fmlaLink="$DI$42" lockText="1"/>
</file>

<file path=xl/ctrlProps/ctrlProp92.xml><?xml version="1.0" encoding="utf-8"?>
<formControlPr xmlns="http://schemas.microsoft.com/office/spreadsheetml/2009/9/main" objectType="CheckBox" fmlaLink="$DI$43" lockText="1"/>
</file>

<file path=xl/ctrlProps/ctrlProp93.xml><?xml version="1.0" encoding="utf-8"?>
<formControlPr xmlns="http://schemas.microsoft.com/office/spreadsheetml/2009/9/main" objectType="CheckBox" fmlaLink="$DI$44" lockText="1"/>
</file>

<file path=xl/ctrlProps/ctrlProp94.xml><?xml version="1.0" encoding="utf-8"?>
<formControlPr xmlns="http://schemas.microsoft.com/office/spreadsheetml/2009/9/main" objectType="CheckBox" fmlaLink="$DI$45" lockText="1"/>
</file>

<file path=xl/ctrlProps/ctrlProp95.xml><?xml version="1.0" encoding="utf-8"?>
<formControlPr xmlns="http://schemas.microsoft.com/office/spreadsheetml/2009/9/main" objectType="CheckBox" fmlaLink="$DJ$42" lockText="1"/>
</file>

<file path=xl/ctrlProps/ctrlProp96.xml><?xml version="1.0" encoding="utf-8"?>
<formControlPr xmlns="http://schemas.microsoft.com/office/spreadsheetml/2009/9/main" objectType="CheckBox" fmlaLink="$DJ$43" lockText="1"/>
</file>

<file path=xl/ctrlProps/ctrlProp97.xml><?xml version="1.0" encoding="utf-8"?>
<formControlPr xmlns="http://schemas.microsoft.com/office/spreadsheetml/2009/9/main" objectType="CheckBox" fmlaLink="$DJ$44" lockText="1"/>
</file>

<file path=xl/ctrlProps/ctrlProp98.xml><?xml version="1.0" encoding="utf-8"?>
<formControlPr xmlns="http://schemas.microsoft.com/office/spreadsheetml/2009/9/main" objectType="CheckBox" fmlaLink="$DJ$45" lockText="1"/>
</file>

<file path=xl/ctrlProps/ctrlProp99.xml><?xml version="1.0" encoding="utf-8"?>
<formControlPr xmlns="http://schemas.microsoft.com/office/spreadsheetml/2009/9/main" objectType="CheckBox" fmlaLink="$DI$3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13</xdr:row>
          <xdr:rowOff>44450</xdr:rowOff>
        </xdr:from>
        <xdr:to>
          <xdr:col>9</xdr:col>
          <xdr:colOff>304800</xdr:colOff>
          <xdr:row>15</xdr:row>
          <xdr:rowOff>38100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13</xdr:row>
          <xdr:rowOff>44450</xdr:rowOff>
        </xdr:from>
        <xdr:to>
          <xdr:col>15</xdr:col>
          <xdr:colOff>330200</xdr:colOff>
          <xdr:row>15</xdr:row>
          <xdr:rowOff>38100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16</xdr:row>
          <xdr:rowOff>6350</xdr:rowOff>
        </xdr:from>
        <xdr:to>
          <xdr:col>15</xdr:col>
          <xdr:colOff>311150</xdr:colOff>
          <xdr:row>18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oneCellAnchor>
    <xdr:from>
      <xdr:col>112</xdr:col>
      <xdr:colOff>407117</xdr:colOff>
      <xdr:row>14</xdr:row>
      <xdr:rowOff>69134</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1444567" y="38981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16</xdr:row>
          <xdr:rowOff>6350</xdr:rowOff>
        </xdr:from>
        <xdr:to>
          <xdr:col>9</xdr:col>
          <xdr:colOff>298450</xdr:colOff>
          <xdr:row>18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18</xdr:row>
          <xdr:rowOff>298450</xdr:rowOff>
        </xdr:from>
        <xdr:to>
          <xdr:col>15</xdr:col>
          <xdr:colOff>260350</xdr:colOff>
          <xdr:row>20</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18</xdr:row>
          <xdr:rowOff>298450</xdr:rowOff>
        </xdr:from>
        <xdr:to>
          <xdr:col>17</xdr:col>
          <xdr:colOff>273050</xdr:colOff>
          <xdr:row>20</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19</xdr:row>
          <xdr:rowOff>292100</xdr:rowOff>
        </xdr:from>
        <xdr:to>
          <xdr:col>15</xdr:col>
          <xdr:colOff>260350</xdr:colOff>
          <xdr:row>21</xdr:row>
          <xdr:rowOff>69850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20</xdr:row>
          <xdr:rowOff>292100</xdr:rowOff>
        </xdr:from>
        <xdr:to>
          <xdr:col>15</xdr:col>
          <xdr:colOff>260350</xdr:colOff>
          <xdr:row>22</xdr:row>
          <xdr:rowOff>69850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21</xdr:row>
          <xdr:rowOff>292100</xdr:rowOff>
        </xdr:from>
        <xdr:to>
          <xdr:col>15</xdr:col>
          <xdr:colOff>260350</xdr:colOff>
          <xdr:row>23</xdr:row>
          <xdr:rowOff>25400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24</xdr:row>
          <xdr:rowOff>273050</xdr:rowOff>
        </xdr:from>
        <xdr:to>
          <xdr:col>15</xdr:col>
          <xdr:colOff>260350</xdr:colOff>
          <xdr:row>26</xdr:row>
          <xdr:rowOff>44450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25</xdr:row>
          <xdr:rowOff>260350</xdr:rowOff>
        </xdr:from>
        <xdr:to>
          <xdr:col>15</xdr:col>
          <xdr:colOff>273050</xdr:colOff>
          <xdr:row>27</xdr:row>
          <xdr:rowOff>44450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844550</xdr:colOff>
          <xdr:row>26</xdr:row>
          <xdr:rowOff>228600</xdr:rowOff>
        </xdr:from>
        <xdr:to>
          <xdr:col>15</xdr:col>
          <xdr:colOff>266700</xdr:colOff>
          <xdr:row>28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46</xdr:row>
          <xdr:rowOff>304800</xdr:rowOff>
        </xdr:from>
        <xdr:to>
          <xdr:col>15</xdr:col>
          <xdr:colOff>260350</xdr:colOff>
          <xdr:row>48</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52</xdr:row>
          <xdr:rowOff>215900</xdr:rowOff>
        </xdr:from>
        <xdr:to>
          <xdr:col>14</xdr:col>
          <xdr:colOff>1054100</xdr:colOff>
          <xdr:row>52</xdr:row>
          <xdr:rowOff>488950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19</xdr:row>
          <xdr:rowOff>292100</xdr:rowOff>
        </xdr:from>
        <xdr:to>
          <xdr:col>17</xdr:col>
          <xdr:colOff>273050</xdr:colOff>
          <xdr:row>21</xdr:row>
          <xdr:rowOff>69850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20</xdr:row>
          <xdr:rowOff>292100</xdr:rowOff>
        </xdr:from>
        <xdr:to>
          <xdr:col>17</xdr:col>
          <xdr:colOff>273050</xdr:colOff>
          <xdr:row>22</xdr:row>
          <xdr:rowOff>69850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46</xdr:row>
          <xdr:rowOff>304800</xdr:rowOff>
        </xdr:from>
        <xdr:to>
          <xdr:col>17</xdr:col>
          <xdr:colOff>273050</xdr:colOff>
          <xdr:row>48</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24</xdr:row>
          <xdr:rowOff>273050</xdr:rowOff>
        </xdr:from>
        <xdr:to>
          <xdr:col>17</xdr:col>
          <xdr:colOff>273050</xdr:colOff>
          <xdr:row>26</xdr:row>
          <xdr:rowOff>44450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25</xdr:row>
          <xdr:rowOff>260350</xdr:rowOff>
        </xdr:from>
        <xdr:to>
          <xdr:col>17</xdr:col>
          <xdr:colOff>298450</xdr:colOff>
          <xdr:row>27</xdr:row>
          <xdr:rowOff>44450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869950</xdr:colOff>
          <xdr:row>26</xdr:row>
          <xdr:rowOff>254000</xdr:rowOff>
        </xdr:from>
        <xdr:to>
          <xdr:col>17</xdr:col>
          <xdr:colOff>304800</xdr:colOff>
          <xdr:row>27</xdr:row>
          <xdr:rowOff>254000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29</xdr:row>
          <xdr:rowOff>292100</xdr:rowOff>
        </xdr:from>
        <xdr:to>
          <xdr:col>15</xdr:col>
          <xdr:colOff>273050</xdr:colOff>
          <xdr:row>31</xdr:row>
          <xdr:rowOff>63500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30</xdr:row>
          <xdr:rowOff>273050</xdr:rowOff>
        </xdr:from>
        <xdr:to>
          <xdr:col>15</xdr:col>
          <xdr:colOff>273050</xdr:colOff>
          <xdr:row>32</xdr:row>
          <xdr:rowOff>63500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32</xdr:row>
          <xdr:rowOff>0</xdr:rowOff>
        </xdr:from>
        <xdr:to>
          <xdr:col>15</xdr:col>
          <xdr:colOff>266700</xdr:colOff>
          <xdr:row>34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29</xdr:row>
          <xdr:rowOff>298450</xdr:rowOff>
        </xdr:from>
        <xdr:to>
          <xdr:col>17</xdr:col>
          <xdr:colOff>273050</xdr:colOff>
          <xdr:row>31</xdr:row>
          <xdr:rowOff>69850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30</xdr:row>
          <xdr:rowOff>273050</xdr:rowOff>
        </xdr:from>
        <xdr:to>
          <xdr:col>17</xdr:col>
          <xdr:colOff>273050</xdr:colOff>
          <xdr:row>32</xdr:row>
          <xdr:rowOff>63500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844550</xdr:colOff>
          <xdr:row>31</xdr:row>
          <xdr:rowOff>292100</xdr:rowOff>
        </xdr:from>
        <xdr:to>
          <xdr:col>17</xdr:col>
          <xdr:colOff>266700</xdr:colOff>
          <xdr:row>33</xdr:row>
          <xdr:rowOff>44450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41</xdr:row>
          <xdr:rowOff>31750</xdr:rowOff>
        </xdr:from>
        <xdr:to>
          <xdr:col>15</xdr:col>
          <xdr:colOff>260350</xdr:colOff>
          <xdr:row>42</xdr:row>
          <xdr:rowOff>107950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42</xdr:row>
          <xdr:rowOff>31750</xdr:rowOff>
        </xdr:from>
        <xdr:to>
          <xdr:col>15</xdr:col>
          <xdr:colOff>260350</xdr:colOff>
          <xdr:row>43</xdr:row>
          <xdr:rowOff>107950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43</xdr:row>
          <xdr:rowOff>31750</xdr:rowOff>
        </xdr:from>
        <xdr:to>
          <xdr:col>15</xdr:col>
          <xdr:colOff>260350</xdr:colOff>
          <xdr:row>44</xdr:row>
          <xdr:rowOff>107950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44</xdr:row>
          <xdr:rowOff>31750</xdr:rowOff>
        </xdr:from>
        <xdr:to>
          <xdr:col>15</xdr:col>
          <xdr:colOff>260350</xdr:colOff>
          <xdr:row>46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41</xdr:row>
          <xdr:rowOff>31750</xdr:rowOff>
        </xdr:from>
        <xdr:to>
          <xdr:col>17</xdr:col>
          <xdr:colOff>273050</xdr:colOff>
          <xdr:row>42</xdr:row>
          <xdr:rowOff>107950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42</xdr:row>
          <xdr:rowOff>31750</xdr:rowOff>
        </xdr:from>
        <xdr:to>
          <xdr:col>17</xdr:col>
          <xdr:colOff>273050</xdr:colOff>
          <xdr:row>43</xdr:row>
          <xdr:rowOff>107950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43</xdr:row>
          <xdr:rowOff>31750</xdr:rowOff>
        </xdr:from>
        <xdr:to>
          <xdr:col>17</xdr:col>
          <xdr:colOff>273050</xdr:colOff>
          <xdr:row>44</xdr:row>
          <xdr:rowOff>107950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44</xdr:row>
          <xdr:rowOff>31750</xdr:rowOff>
        </xdr:from>
        <xdr:to>
          <xdr:col>17</xdr:col>
          <xdr:colOff>273050</xdr:colOff>
          <xdr:row>46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34</xdr:row>
          <xdr:rowOff>298450</xdr:rowOff>
        </xdr:from>
        <xdr:to>
          <xdr:col>15</xdr:col>
          <xdr:colOff>260350</xdr:colOff>
          <xdr:row>36</xdr:row>
          <xdr:rowOff>69850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35</xdr:row>
          <xdr:rowOff>292100</xdr:rowOff>
        </xdr:from>
        <xdr:to>
          <xdr:col>15</xdr:col>
          <xdr:colOff>260350</xdr:colOff>
          <xdr:row>37</xdr:row>
          <xdr:rowOff>69850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36</xdr:row>
          <xdr:rowOff>292100</xdr:rowOff>
        </xdr:from>
        <xdr:to>
          <xdr:col>15</xdr:col>
          <xdr:colOff>260350</xdr:colOff>
          <xdr:row>38</xdr:row>
          <xdr:rowOff>69850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37</xdr:row>
          <xdr:rowOff>292100</xdr:rowOff>
        </xdr:from>
        <xdr:to>
          <xdr:col>15</xdr:col>
          <xdr:colOff>260350</xdr:colOff>
          <xdr:row>39</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34</xdr:row>
          <xdr:rowOff>298450</xdr:rowOff>
        </xdr:from>
        <xdr:to>
          <xdr:col>17</xdr:col>
          <xdr:colOff>273050</xdr:colOff>
          <xdr:row>36</xdr:row>
          <xdr:rowOff>69850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35</xdr:row>
          <xdr:rowOff>292100</xdr:rowOff>
        </xdr:from>
        <xdr:to>
          <xdr:col>17</xdr:col>
          <xdr:colOff>273050</xdr:colOff>
          <xdr:row>37</xdr:row>
          <xdr:rowOff>69850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36</xdr:row>
          <xdr:rowOff>292100</xdr:rowOff>
        </xdr:from>
        <xdr:to>
          <xdr:col>17</xdr:col>
          <xdr:colOff>273050</xdr:colOff>
          <xdr:row>38</xdr:row>
          <xdr:rowOff>69850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37</xdr:row>
          <xdr:rowOff>292100</xdr:rowOff>
        </xdr:from>
        <xdr:to>
          <xdr:col>17</xdr:col>
          <xdr:colOff>273050</xdr:colOff>
          <xdr:row>39</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47</xdr:row>
          <xdr:rowOff>298450</xdr:rowOff>
        </xdr:from>
        <xdr:to>
          <xdr:col>15</xdr:col>
          <xdr:colOff>260350</xdr:colOff>
          <xdr:row>49</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48</xdr:row>
          <xdr:rowOff>298450</xdr:rowOff>
        </xdr:from>
        <xdr:to>
          <xdr:col>15</xdr:col>
          <xdr:colOff>266700</xdr:colOff>
          <xdr:row>50</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47</xdr:row>
          <xdr:rowOff>298450</xdr:rowOff>
        </xdr:from>
        <xdr:to>
          <xdr:col>17</xdr:col>
          <xdr:colOff>273050</xdr:colOff>
          <xdr:row>49</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48</xdr:row>
          <xdr:rowOff>298450</xdr:rowOff>
        </xdr:from>
        <xdr:to>
          <xdr:col>17</xdr:col>
          <xdr:colOff>273050</xdr:colOff>
          <xdr:row>50</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53</xdr:row>
          <xdr:rowOff>69850</xdr:rowOff>
        </xdr:from>
        <xdr:to>
          <xdr:col>14</xdr:col>
          <xdr:colOff>1054100</xdr:colOff>
          <xdr:row>54</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806450</xdr:colOff>
          <xdr:row>53</xdr:row>
          <xdr:rowOff>44450</xdr:rowOff>
        </xdr:from>
        <xdr:to>
          <xdr:col>15</xdr:col>
          <xdr:colOff>990600</xdr:colOff>
          <xdr:row>53</xdr:row>
          <xdr:rowOff>330200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54</xdr:row>
          <xdr:rowOff>44450</xdr:rowOff>
        </xdr:from>
        <xdr:to>
          <xdr:col>14</xdr:col>
          <xdr:colOff>1060450</xdr:colOff>
          <xdr:row>55</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54</xdr:row>
          <xdr:rowOff>38100</xdr:rowOff>
        </xdr:from>
        <xdr:to>
          <xdr:col>15</xdr:col>
          <xdr:colOff>1016000</xdr:colOff>
          <xdr:row>54</xdr:row>
          <xdr:rowOff>311150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52</xdr:row>
          <xdr:rowOff>190500</xdr:rowOff>
        </xdr:from>
        <xdr:to>
          <xdr:col>15</xdr:col>
          <xdr:colOff>990600</xdr:colOff>
          <xdr:row>52</xdr:row>
          <xdr:rowOff>463550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61</xdr:row>
          <xdr:rowOff>190500</xdr:rowOff>
        </xdr:from>
        <xdr:to>
          <xdr:col>14</xdr:col>
          <xdr:colOff>1054100</xdr:colOff>
          <xdr:row>61</xdr:row>
          <xdr:rowOff>463550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61</xdr:row>
          <xdr:rowOff>184150</xdr:rowOff>
        </xdr:from>
        <xdr:to>
          <xdr:col>15</xdr:col>
          <xdr:colOff>990600</xdr:colOff>
          <xdr:row>61</xdr:row>
          <xdr:rowOff>457200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62</xdr:row>
          <xdr:rowOff>228600</xdr:rowOff>
        </xdr:from>
        <xdr:to>
          <xdr:col>14</xdr:col>
          <xdr:colOff>1028700</xdr:colOff>
          <xdr:row>62</xdr:row>
          <xdr:rowOff>501650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62</xdr:row>
          <xdr:rowOff>222250</xdr:rowOff>
        </xdr:from>
        <xdr:to>
          <xdr:col>15</xdr:col>
          <xdr:colOff>1022350</xdr:colOff>
          <xdr:row>62</xdr:row>
          <xdr:rowOff>495300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63</xdr:row>
          <xdr:rowOff>196850</xdr:rowOff>
        </xdr:from>
        <xdr:to>
          <xdr:col>14</xdr:col>
          <xdr:colOff>1028700</xdr:colOff>
          <xdr:row>63</xdr:row>
          <xdr:rowOff>482600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63</xdr:row>
          <xdr:rowOff>215900</xdr:rowOff>
        </xdr:from>
        <xdr:to>
          <xdr:col>15</xdr:col>
          <xdr:colOff>1022350</xdr:colOff>
          <xdr:row>63</xdr:row>
          <xdr:rowOff>488950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21</xdr:row>
          <xdr:rowOff>292100</xdr:rowOff>
        </xdr:from>
        <xdr:to>
          <xdr:col>17</xdr:col>
          <xdr:colOff>273050</xdr:colOff>
          <xdr:row>23</xdr:row>
          <xdr:rowOff>25400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57</xdr:row>
          <xdr:rowOff>31750</xdr:rowOff>
        </xdr:from>
        <xdr:to>
          <xdr:col>14</xdr:col>
          <xdr:colOff>1060450</xdr:colOff>
          <xdr:row>57</xdr:row>
          <xdr:rowOff>298450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57</xdr:row>
          <xdr:rowOff>44450</xdr:rowOff>
        </xdr:from>
        <xdr:to>
          <xdr:col>15</xdr:col>
          <xdr:colOff>1022350</xdr:colOff>
          <xdr:row>57</xdr:row>
          <xdr:rowOff>304800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58</xdr:row>
          <xdr:rowOff>76200</xdr:rowOff>
        </xdr:from>
        <xdr:to>
          <xdr:col>14</xdr:col>
          <xdr:colOff>1060450</xdr:colOff>
          <xdr:row>58</xdr:row>
          <xdr:rowOff>298450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58</xdr:row>
          <xdr:rowOff>76200</xdr:rowOff>
        </xdr:from>
        <xdr:to>
          <xdr:col>15</xdr:col>
          <xdr:colOff>1022350</xdr:colOff>
          <xdr:row>58</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990600</xdr:colOff>
          <xdr:row>9</xdr:row>
          <xdr:rowOff>298450</xdr:rowOff>
        </xdr:from>
        <xdr:to>
          <xdr:col>14</xdr:col>
          <xdr:colOff>107950</xdr:colOff>
          <xdr:row>11</xdr:row>
          <xdr:rowOff>38100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9</xdr:row>
          <xdr:rowOff>298450</xdr:rowOff>
        </xdr:from>
        <xdr:to>
          <xdr:col>15</xdr:col>
          <xdr:colOff>1098550</xdr:colOff>
          <xdr:row>11</xdr:row>
          <xdr:rowOff>38100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13</xdr:row>
          <xdr:rowOff>44450</xdr:rowOff>
        </xdr:from>
        <xdr:to>
          <xdr:col>9</xdr:col>
          <xdr:colOff>298450</xdr:colOff>
          <xdr:row>15</xdr:row>
          <xdr:rowOff>44450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13</xdr:row>
          <xdr:rowOff>44450</xdr:rowOff>
        </xdr:from>
        <xdr:to>
          <xdr:col>15</xdr:col>
          <xdr:colOff>330200</xdr:colOff>
          <xdr:row>15</xdr:row>
          <xdr:rowOff>44450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16</xdr:row>
          <xdr:rowOff>6350</xdr:rowOff>
        </xdr:from>
        <xdr:to>
          <xdr:col>15</xdr:col>
          <xdr:colOff>311150</xdr:colOff>
          <xdr:row>18</xdr:row>
          <xdr:rowOff>0</xdr:rowOff>
        </xdr:to>
        <xdr:sp macro="" textlink="">
          <xdr:nvSpPr>
            <xdr:cNvPr id="6147" name="Drop Dow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oneCellAnchor>
    <xdr:from>
      <xdr:col>112</xdr:col>
      <xdr:colOff>407117</xdr:colOff>
      <xdr:row>14</xdr:row>
      <xdr:rowOff>69134</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1444567" y="38981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16</xdr:row>
          <xdr:rowOff>6350</xdr:rowOff>
        </xdr:from>
        <xdr:to>
          <xdr:col>9</xdr:col>
          <xdr:colOff>298450</xdr:colOff>
          <xdr:row>18</xdr:row>
          <xdr:rowOff>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18</xdr:row>
          <xdr:rowOff>298450</xdr:rowOff>
        </xdr:from>
        <xdr:to>
          <xdr:col>15</xdr:col>
          <xdr:colOff>260350</xdr:colOff>
          <xdr:row>20</xdr:row>
          <xdr:rowOff>63500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18</xdr:row>
          <xdr:rowOff>298450</xdr:rowOff>
        </xdr:from>
        <xdr:to>
          <xdr:col>17</xdr:col>
          <xdr:colOff>292100</xdr:colOff>
          <xdr:row>20</xdr:row>
          <xdr:rowOff>63500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19</xdr:row>
          <xdr:rowOff>292100</xdr:rowOff>
        </xdr:from>
        <xdr:to>
          <xdr:col>15</xdr:col>
          <xdr:colOff>260350</xdr:colOff>
          <xdr:row>21</xdr:row>
          <xdr:rowOff>63500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20</xdr:row>
          <xdr:rowOff>292100</xdr:rowOff>
        </xdr:from>
        <xdr:to>
          <xdr:col>15</xdr:col>
          <xdr:colOff>260350</xdr:colOff>
          <xdr:row>22</xdr:row>
          <xdr:rowOff>63500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21</xdr:row>
          <xdr:rowOff>292100</xdr:rowOff>
        </xdr:from>
        <xdr:to>
          <xdr:col>15</xdr:col>
          <xdr:colOff>260350</xdr:colOff>
          <xdr:row>23</xdr:row>
          <xdr:rowOff>25400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24</xdr:row>
          <xdr:rowOff>273050</xdr:rowOff>
        </xdr:from>
        <xdr:to>
          <xdr:col>15</xdr:col>
          <xdr:colOff>260350</xdr:colOff>
          <xdr:row>26</xdr:row>
          <xdr:rowOff>44450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25</xdr:row>
          <xdr:rowOff>260350</xdr:rowOff>
        </xdr:from>
        <xdr:to>
          <xdr:col>15</xdr:col>
          <xdr:colOff>292100</xdr:colOff>
          <xdr:row>27</xdr:row>
          <xdr:rowOff>44450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844550</xdr:colOff>
          <xdr:row>26</xdr:row>
          <xdr:rowOff>228600</xdr:rowOff>
        </xdr:from>
        <xdr:to>
          <xdr:col>15</xdr:col>
          <xdr:colOff>266700</xdr:colOff>
          <xdr:row>28</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46</xdr:row>
          <xdr:rowOff>304800</xdr:rowOff>
        </xdr:from>
        <xdr:to>
          <xdr:col>15</xdr:col>
          <xdr:colOff>260350</xdr:colOff>
          <xdr:row>48</xdr:row>
          <xdr:rowOff>76200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52</xdr:row>
          <xdr:rowOff>215900</xdr:rowOff>
        </xdr:from>
        <xdr:to>
          <xdr:col>14</xdr:col>
          <xdr:colOff>1035050</xdr:colOff>
          <xdr:row>52</xdr:row>
          <xdr:rowOff>495300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19</xdr:row>
          <xdr:rowOff>292100</xdr:rowOff>
        </xdr:from>
        <xdr:to>
          <xdr:col>17</xdr:col>
          <xdr:colOff>292100</xdr:colOff>
          <xdr:row>21</xdr:row>
          <xdr:rowOff>63500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20</xdr:row>
          <xdr:rowOff>292100</xdr:rowOff>
        </xdr:from>
        <xdr:to>
          <xdr:col>17</xdr:col>
          <xdr:colOff>292100</xdr:colOff>
          <xdr:row>22</xdr:row>
          <xdr:rowOff>63500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46</xdr:row>
          <xdr:rowOff>304800</xdr:rowOff>
        </xdr:from>
        <xdr:to>
          <xdr:col>17</xdr:col>
          <xdr:colOff>292100</xdr:colOff>
          <xdr:row>48</xdr:row>
          <xdr:rowOff>76200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24</xdr:row>
          <xdr:rowOff>273050</xdr:rowOff>
        </xdr:from>
        <xdr:to>
          <xdr:col>17</xdr:col>
          <xdr:colOff>292100</xdr:colOff>
          <xdr:row>26</xdr:row>
          <xdr:rowOff>44450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25</xdr:row>
          <xdr:rowOff>260350</xdr:rowOff>
        </xdr:from>
        <xdr:to>
          <xdr:col>17</xdr:col>
          <xdr:colOff>298450</xdr:colOff>
          <xdr:row>27</xdr:row>
          <xdr:rowOff>44450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869950</xdr:colOff>
          <xdr:row>26</xdr:row>
          <xdr:rowOff>254000</xdr:rowOff>
        </xdr:from>
        <xdr:to>
          <xdr:col>17</xdr:col>
          <xdr:colOff>298450</xdr:colOff>
          <xdr:row>27</xdr:row>
          <xdr:rowOff>260350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29</xdr:row>
          <xdr:rowOff>292100</xdr:rowOff>
        </xdr:from>
        <xdr:to>
          <xdr:col>15</xdr:col>
          <xdr:colOff>292100</xdr:colOff>
          <xdr:row>31</xdr:row>
          <xdr:rowOff>63500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30</xdr:row>
          <xdr:rowOff>273050</xdr:rowOff>
        </xdr:from>
        <xdr:to>
          <xdr:col>15</xdr:col>
          <xdr:colOff>292100</xdr:colOff>
          <xdr:row>32</xdr:row>
          <xdr:rowOff>63500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32</xdr:row>
          <xdr:rowOff>0</xdr:rowOff>
        </xdr:from>
        <xdr:to>
          <xdr:col>15</xdr:col>
          <xdr:colOff>266700</xdr:colOff>
          <xdr:row>34</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29</xdr:row>
          <xdr:rowOff>298450</xdr:rowOff>
        </xdr:from>
        <xdr:to>
          <xdr:col>17</xdr:col>
          <xdr:colOff>292100</xdr:colOff>
          <xdr:row>31</xdr:row>
          <xdr:rowOff>63500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30</xdr:row>
          <xdr:rowOff>273050</xdr:rowOff>
        </xdr:from>
        <xdr:to>
          <xdr:col>17</xdr:col>
          <xdr:colOff>292100</xdr:colOff>
          <xdr:row>32</xdr:row>
          <xdr:rowOff>63500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844550</xdr:colOff>
          <xdr:row>31</xdr:row>
          <xdr:rowOff>292100</xdr:rowOff>
        </xdr:from>
        <xdr:to>
          <xdr:col>17</xdr:col>
          <xdr:colOff>266700</xdr:colOff>
          <xdr:row>33</xdr:row>
          <xdr:rowOff>44450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41</xdr:row>
          <xdr:rowOff>31750</xdr:rowOff>
        </xdr:from>
        <xdr:to>
          <xdr:col>15</xdr:col>
          <xdr:colOff>260350</xdr:colOff>
          <xdr:row>42</xdr:row>
          <xdr:rowOff>107950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42</xdr:row>
          <xdr:rowOff>31750</xdr:rowOff>
        </xdr:from>
        <xdr:to>
          <xdr:col>15</xdr:col>
          <xdr:colOff>260350</xdr:colOff>
          <xdr:row>43</xdr:row>
          <xdr:rowOff>107950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43</xdr:row>
          <xdr:rowOff>31750</xdr:rowOff>
        </xdr:from>
        <xdr:to>
          <xdr:col>15</xdr:col>
          <xdr:colOff>260350</xdr:colOff>
          <xdr:row>44</xdr:row>
          <xdr:rowOff>107950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44</xdr:row>
          <xdr:rowOff>31750</xdr:rowOff>
        </xdr:from>
        <xdr:to>
          <xdr:col>15</xdr:col>
          <xdr:colOff>260350</xdr:colOff>
          <xdr:row>46</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41</xdr:row>
          <xdr:rowOff>31750</xdr:rowOff>
        </xdr:from>
        <xdr:to>
          <xdr:col>17</xdr:col>
          <xdr:colOff>292100</xdr:colOff>
          <xdr:row>42</xdr:row>
          <xdr:rowOff>107950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42</xdr:row>
          <xdr:rowOff>31750</xdr:rowOff>
        </xdr:from>
        <xdr:to>
          <xdr:col>17</xdr:col>
          <xdr:colOff>292100</xdr:colOff>
          <xdr:row>43</xdr:row>
          <xdr:rowOff>107950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43</xdr:row>
          <xdr:rowOff>31750</xdr:rowOff>
        </xdr:from>
        <xdr:to>
          <xdr:col>17</xdr:col>
          <xdr:colOff>292100</xdr:colOff>
          <xdr:row>44</xdr:row>
          <xdr:rowOff>107950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44</xdr:row>
          <xdr:rowOff>31750</xdr:rowOff>
        </xdr:from>
        <xdr:to>
          <xdr:col>17</xdr:col>
          <xdr:colOff>292100</xdr:colOff>
          <xdr:row>46</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34</xdr:row>
          <xdr:rowOff>298450</xdr:rowOff>
        </xdr:from>
        <xdr:to>
          <xdr:col>15</xdr:col>
          <xdr:colOff>260350</xdr:colOff>
          <xdr:row>36</xdr:row>
          <xdr:rowOff>63500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35</xdr:row>
          <xdr:rowOff>292100</xdr:rowOff>
        </xdr:from>
        <xdr:to>
          <xdr:col>15</xdr:col>
          <xdr:colOff>260350</xdr:colOff>
          <xdr:row>37</xdr:row>
          <xdr:rowOff>63500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36</xdr:row>
          <xdr:rowOff>292100</xdr:rowOff>
        </xdr:from>
        <xdr:to>
          <xdr:col>15</xdr:col>
          <xdr:colOff>260350</xdr:colOff>
          <xdr:row>38</xdr:row>
          <xdr:rowOff>63500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37</xdr:row>
          <xdr:rowOff>292100</xdr:rowOff>
        </xdr:from>
        <xdr:to>
          <xdr:col>15</xdr:col>
          <xdr:colOff>260350</xdr:colOff>
          <xdr:row>39</xdr:row>
          <xdr:rowOff>25400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34</xdr:row>
          <xdr:rowOff>298450</xdr:rowOff>
        </xdr:from>
        <xdr:to>
          <xdr:col>17</xdr:col>
          <xdr:colOff>292100</xdr:colOff>
          <xdr:row>36</xdr:row>
          <xdr:rowOff>63500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35</xdr:row>
          <xdr:rowOff>292100</xdr:rowOff>
        </xdr:from>
        <xdr:to>
          <xdr:col>17</xdr:col>
          <xdr:colOff>292100</xdr:colOff>
          <xdr:row>37</xdr:row>
          <xdr:rowOff>63500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36</xdr:row>
          <xdr:rowOff>292100</xdr:rowOff>
        </xdr:from>
        <xdr:to>
          <xdr:col>17</xdr:col>
          <xdr:colOff>292100</xdr:colOff>
          <xdr:row>38</xdr:row>
          <xdr:rowOff>63500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37</xdr:row>
          <xdr:rowOff>292100</xdr:rowOff>
        </xdr:from>
        <xdr:to>
          <xdr:col>17</xdr:col>
          <xdr:colOff>292100</xdr:colOff>
          <xdr:row>39</xdr:row>
          <xdr:rowOff>25400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47</xdr:row>
          <xdr:rowOff>298450</xdr:rowOff>
        </xdr:from>
        <xdr:to>
          <xdr:col>15</xdr:col>
          <xdr:colOff>260350</xdr:colOff>
          <xdr:row>49</xdr:row>
          <xdr:rowOff>76200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48</xdr:row>
          <xdr:rowOff>298450</xdr:rowOff>
        </xdr:from>
        <xdr:to>
          <xdr:col>15</xdr:col>
          <xdr:colOff>266700</xdr:colOff>
          <xdr:row>50</xdr:row>
          <xdr:rowOff>31750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47</xdr:row>
          <xdr:rowOff>298450</xdr:rowOff>
        </xdr:from>
        <xdr:to>
          <xdr:col>17</xdr:col>
          <xdr:colOff>292100</xdr:colOff>
          <xdr:row>49</xdr:row>
          <xdr:rowOff>76200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48</xdr:row>
          <xdr:rowOff>298450</xdr:rowOff>
        </xdr:from>
        <xdr:to>
          <xdr:col>17</xdr:col>
          <xdr:colOff>292100</xdr:colOff>
          <xdr:row>50</xdr:row>
          <xdr:rowOff>31750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53</xdr:row>
          <xdr:rowOff>69850</xdr:rowOff>
        </xdr:from>
        <xdr:to>
          <xdr:col>14</xdr:col>
          <xdr:colOff>1035050</xdr:colOff>
          <xdr:row>54</xdr:row>
          <xdr:rowOff>25400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806450</xdr:colOff>
          <xdr:row>53</xdr:row>
          <xdr:rowOff>44450</xdr:rowOff>
        </xdr:from>
        <xdr:to>
          <xdr:col>15</xdr:col>
          <xdr:colOff>996950</xdr:colOff>
          <xdr:row>54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54</xdr:row>
          <xdr:rowOff>44450</xdr:rowOff>
        </xdr:from>
        <xdr:to>
          <xdr:col>14</xdr:col>
          <xdr:colOff>1060450</xdr:colOff>
          <xdr:row>55</xdr:row>
          <xdr:rowOff>25400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54</xdr:row>
          <xdr:rowOff>38100</xdr:rowOff>
        </xdr:from>
        <xdr:to>
          <xdr:col>15</xdr:col>
          <xdr:colOff>1016000</xdr:colOff>
          <xdr:row>54</xdr:row>
          <xdr:rowOff>311150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52</xdr:row>
          <xdr:rowOff>190500</xdr:rowOff>
        </xdr:from>
        <xdr:to>
          <xdr:col>15</xdr:col>
          <xdr:colOff>996950</xdr:colOff>
          <xdr:row>52</xdr:row>
          <xdr:rowOff>457200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61</xdr:row>
          <xdr:rowOff>190500</xdr:rowOff>
        </xdr:from>
        <xdr:to>
          <xdr:col>14</xdr:col>
          <xdr:colOff>1035050</xdr:colOff>
          <xdr:row>61</xdr:row>
          <xdr:rowOff>457200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61</xdr:row>
          <xdr:rowOff>184150</xdr:rowOff>
        </xdr:from>
        <xdr:to>
          <xdr:col>15</xdr:col>
          <xdr:colOff>996950</xdr:colOff>
          <xdr:row>61</xdr:row>
          <xdr:rowOff>457200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62</xdr:row>
          <xdr:rowOff>228600</xdr:rowOff>
        </xdr:from>
        <xdr:to>
          <xdr:col>14</xdr:col>
          <xdr:colOff>1028700</xdr:colOff>
          <xdr:row>62</xdr:row>
          <xdr:rowOff>501650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62</xdr:row>
          <xdr:rowOff>222250</xdr:rowOff>
        </xdr:from>
        <xdr:to>
          <xdr:col>15</xdr:col>
          <xdr:colOff>1016000</xdr:colOff>
          <xdr:row>62</xdr:row>
          <xdr:rowOff>495300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63</xdr:row>
          <xdr:rowOff>196850</xdr:rowOff>
        </xdr:from>
        <xdr:to>
          <xdr:col>14</xdr:col>
          <xdr:colOff>1028700</xdr:colOff>
          <xdr:row>63</xdr:row>
          <xdr:rowOff>482600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63</xdr:row>
          <xdr:rowOff>215900</xdr:rowOff>
        </xdr:from>
        <xdr:to>
          <xdr:col>15</xdr:col>
          <xdr:colOff>1016000</xdr:colOff>
          <xdr:row>63</xdr:row>
          <xdr:rowOff>495300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21</xdr:row>
          <xdr:rowOff>292100</xdr:rowOff>
        </xdr:from>
        <xdr:to>
          <xdr:col>17</xdr:col>
          <xdr:colOff>292100</xdr:colOff>
          <xdr:row>23</xdr:row>
          <xdr:rowOff>25400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57</xdr:row>
          <xdr:rowOff>31750</xdr:rowOff>
        </xdr:from>
        <xdr:to>
          <xdr:col>14</xdr:col>
          <xdr:colOff>1060450</xdr:colOff>
          <xdr:row>57</xdr:row>
          <xdr:rowOff>298450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57</xdr:row>
          <xdr:rowOff>44450</xdr:rowOff>
        </xdr:from>
        <xdr:to>
          <xdr:col>15</xdr:col>
          <xdr:colOff>1016000</xdr:colOff>
          <xdr:row>57</xdr:row>
          <xdr:rowOff>298450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58</xdr:row>
          <xdr:rowOff>76200</xdr:rowOff>
        </xdr:from>
        <xdr:to>
          <xdr:col>14</xdr:col>
          <xdr:colOff>1060450</xdr:colOff>
          <xdr:row>58</xdr:row>
          <xdr:rowOff>298450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58</xdr:row>
          <xdr:rowOff>76200</xdr:rowOff>
        </xdr:from>
        <xdr:to>
          <xdr:col>15</xdr:col>
          <xdr:colOff>1016000</xdr:colOff>
          <xdr:row>58</xdr:row>
          <xdr:rowOff>298450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990600</xdr:colOff>
          <xdr:row>9</xdr:row>
          <xdr:rowOff>298450</xdr:rowOff>
        </xdr:from>
        <xdr:to>
          <xdr:col>14</xdr:col>
          <xdr:colOff>107950</xdr:colOff>
          <xdr:row>11</xdr:row>
          <xdr:rowOff>44450</xdr:rowOff>
        </xdr:to>
        <xdr:sp macro="" textlink="">
          <xdr:nvSpPr>
            <xdr:cNvPr id="6207" name="Drop Down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9</xdr:row>
          <xdr:rowOff>298450</xdr:rowOff>
        </xdr:from>
        <xdr:to>
          <xdr:col>16</xdr:col>
          <xdr:colOff>0</xdr:colOff>
          <xdr:row>11</xdr:row>
          <xdr:rowOff>44450</xdr:rowOff>
        </xdr:to>
        <xdr:sp macro="" textlink="">
          <xdr:nvSpPr>
            <xdr:cNvPr id="6208" name="Drop Down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13</xdr:row>
          <xdr:rowOff>44450</xdr:rowOff>
        </xdr:from>
        <xdr:to>
          <xdr:col>9</xdr:col>
          <xdr:colOff>298450</xdr:colOff>
          <xdr:row>15</xdr:row>
          <xdr:rowOff>44450</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13</xdr:row>
          <xdr:rowOff>44450</xdr:rowOff>
        </xdr:from>
        <xdr:to>
          <xdr:col>15</xdr:col>
          <xdr:colOff>330200</xdr:colOff>
          <xdr:row>15</xdr:row>
          <xdr:rowOff>44450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16</xdr:row>
          <xdr:rowOff>6350</xdr:rowOff>
        </xdr:from>
        <xdr:to>
          <xdr:col>15</xdr:col>
          <xdr:colOff>311150</xdr:colOff>
          <xdr:row>18</xdr:row>
          <xdr:rowOff>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oneCellAnchor>
    <xdr:from>
      <xdr:col>112</xdr:col>
      <xdr:colOff>407117</xdr:colOff>
      <xdr:row>14</xdr:row>
      <xdr:rowOff>69134</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1444567" y="38981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16</xdr:row>
          <xdr:rowOff>6350</xdr:rowOff>
        </xdr:from>
        <xdr:to>
          <xdr:col>9</xdr:col>
          <xdr:colOff>298450</xdr:colOff>
          <xdr:row>18</xdr:row>
          <xdr:rowOff>0</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18</xdr:row>
          <xdr:rowOff>298450</xdr:rowOff>
        </xdr:from>
        <xdr:to>
          <xdr:col>15</xdr:col>
          <xdr:colOff>260350</xdr:colOff>
          <xdr:row>20</xdr:row>
          <xdr:rowOff>63500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18</xdr:row>
          <xdr:rowOff>298450</xdr:rowOff>
        </xdr:from>
        <xdr:to>
          <xdr:col>17</xdr:col>
          <xdr:colOff>292100</xdr:colOff>
          <xdr:row>20</xdr:row>
          <xdr:rowOff>63500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19</xdr:row>
          <xdr:rowOff>292100</xdr:rowOff>
        </xdr:from>
        <xdr:to>
          <xdr:col>15</xdr:col>
          <xdr:colOff>260350</xdr:colOff>
          <xdr:row>21</xdr:row>
          <xdr:rowOff>63500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20</xdr:row>
          <xdr:rowOff>292100</xdr:rowOff>
        </xdr:from>
        <xdr:to>
          <xdr:col>15</xdr:col>
          <xdr:colOff>260350</xdr:colOff>
          <xdr:row>22</xdr:row>
          <xdr:rowOff>63500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21</xdr:row>
          <xdr:rowOff>292100</xdr:rowOff>
        </xdr:from>
        <xdr:to>
          <xdr:col>15</xdr:col>
          <xdr:colOff>260350</xdr:colOff>
          <xdr:row>23</xdr:row>
          <xdr:rowOff>25400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24</xdr:row>
          <xdr:rowOff>273050</xdr:rowOff>
        </xdr:from>
        <xdr:to>
          <xdr:col>15</xdr:col>
          <xdr:colOff>260350</xdr:colOff>
          <xdr:row>26</xdr:row>
          <xdr:rowOff>44450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25</xdr:row>
          <xdr:rowOff>260350</xdr:rowOff>
        </xdr:from>
        <xdr:to>
          <xdr:col>15</xdr:col>
          <xdr:colOff>292100</xdr:colOff>
          <xdr:row>27</xdr:row>
          <xdr:rowOff>44450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844550</xdr:colOff>
          <xdr:row>26</xdr:row>
          <xdr:rowOff>228600</xdr:rowOff>
        </xdr:from>
        <xdr:to>
          <xdr:col>15</xdr:col>
          <xdr:colOff>266700</xdr:colOff>
          <xdr:row>28</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46</xdr:row>
          <xdr:rowOff>304800</xdr:rowOff>
        </xdr:from>
        <xdr:to>
          <xdr:col>15</xdr:col>
          <xdr:colOff>260350</xdr:colOff>
          <xdr:row>48</xdr:row>
          <xdr:rowOff>76200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52</xdr:row>
          <xdr:rowOff>215900</xdr:rowOff>
        </xdr:from>
        <xdr:to>
          <xdr:col>14</xdr:col>
          <xdr:colOff>1035050</xdr:colOff>
          <xdr:row>52</xdr:row>
          <xdr:rowOff>495300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19</xdr:row>
          <xdr:rowOff>292100</xdr:rowOff>
        </xdr:from>
        <xdr:to>
          <xdr:col>17</xdr:col>
          <xdr:colOff>292100</xdr:colOff>
          <xdr:row>21</xdr:row>
          <xdr:rowOff>63500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20</xdr:row>
          <xdr:rowOff>292100</xdr:rowOff>
        </xdr:from>
        <xdr:to>
          <xdr:col>17</xdr:col>
          <xdr:colOff>292100</xdr:colOff>
          <xdr:row>22</xdr:row>
          <xdr:rowOff>63500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46</xdr:row>
          <xdr:rowOff>304800</xdr:rowOff>
        </xdr:from>
        <xdr:to>
          <xdr:col>17</xdr:col>
          <xdr:colOff>292100</xdr:colOff>
          <xdr:row>48</xdr:row>
          <xdr:rowOff>76200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24</xdr:row>
          <xdr:rowOff>273050</xdr:rowOff>
        </xdr:from>
        <xdr:to>
          <xdr:col>17</xdr:col>
          <xdr:colOff>292100</xdr:colOff>
          <xdr:row>26</xdr:row>
          <xdr:rowOff>44450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25</xdr:row>
          <xdr:rowOff>260350</xdr:rowOff>
        </xdr:from>
        <xdr:to>
          <xdr:col>17</xdr:col>
          <xdr:colOff>298450</xdr:colOff>
          <xdr:row>27</xdr:row>
          <xdr:rowOff>44450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869950</xdr:colOff>
          <xdr:row>26</xdr:row>
          <xdr:rowOff>254000</xdr:rowOff>
        </xdr:from>
        <xdr:to>
          <xdr:col>17</xdr:col>
          <xdr:colOff>298450</xdr:colOff>
          <xdr:row>27</xdr:row>
          <xdr:rowOff>260350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29</xdr:row>
          <xdr:rowOff>292100</xdr:rowOff>
        </xdr:from>
        <xdr:to>
          <xdr:col>15</xdr:col>
          <xdr:colOff>292100</xdr:colOff>
          <xdr:row>31</xdr:row>
          <xdr:rowOff>63500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30</xdr:row>
          <xdr:rowOff>273050</xdr:rowOff>
        </xdr:from>
        <xdr:to>
          <xdr:col>15</xdr:col>
          <xdr:colOff>292100</xdr:colOff>
          <xdr:row>32</xdr:row>
          <xdr:rowOff>63500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32</xdr:row>
          <xdr:rowOff>0</xdr:rowOff>
        </xdr:from>
        <xdr:to>
          <xdr:col>15</xdr:col>
          <xdr:colOff>266700</xdr:colOff>
          <xdr:row>34</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29</xdr:row>
          <xdr:rowOff>298450</xdr:rowOff>
        </xdr:from>
        <xdr:to>
          <xdr:col>17</xdr:col>
          <xdr:colOff>292100</xdr:colOff>
          <xdr:row>31</xdr:row>
          <xdr:rowOff>63500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30</xdr:row>
          <xdr:rowOff>273050</xdr:rowOff>
        </xdr:from>
        <xdr:to>
          <xdr:col>17</xdr:col>
          <xdr:colOff>292100</xdr:colOff>
          <xdr:row>32</xdr:row>
          <xdr:rowOff>63500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844550</xdr:colOff>
          <xdr:row>31</xdr:row>
          <xdr:rowOff>292100</xdr:rowOff>
        </xdr:from>
        <xdr:to>
          <xdr:col>17</xdr:col>
          <xdr:colOff>266700</xdr:colOff>
          <xdr:row>33</xdr:row>
          <xdr:rowOff>44450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41</xdr:row>
          <xdr:rowOff>31750</xdr:rowOff>
        </xdr:from>
        <xdr:to>
          <xdr:col>15</xdr:col>
          <xdr:colOff>260350</xdr:colOff>
          <xdr:row>42</xdr:row>
          <xdr:rowOff>107950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42</xdr:row>
          <xdr:rowOff>31750</xdr:rowOff>
        </xdr:from>
        <xdr:to>
          <xdr:col>15</xdr:col>
          <xdr:colOff>260350</xdr:colOff>
          <xdr:row>43</xdr:row>
          <xdr:rowOff>107950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43</xdr:row>
          <xdr:rowOff>31750</xdr:rowOff>
        </xdr:from>
        <xdr:to>
          <xdr:col>15</xdr:col>
          <xdr:colOff>260350</xdr:colOff>
          <xdr:row>44</xdr:row>
          <xdr:rowOff>107950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44</xdr:row>
          <xdr:rowOff>31750</xdr:rowOff>
        </xdr:from>
        <xdr:to>
          <xdr:col>15</xdr:col>
          <xdr:colOff>260350</xdr:colOff>
          <xdr:row>46</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41</xdr:row>
          <xdr:rowOff>31750</xdr:rowOff>
        </xdr:from>
        <xdr:to>
          <xdr:col>17</xdr:col>
          <xdr:colOff>292100</xdr:colOff>
          <xdr:row>42</xdr:row>
          <xdr:rowOff>107950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42</xdr:row>
          <xdr:rowOff>31750</xdr:rowOff>
        </xdr:from>
        <xdr:to>
          <xdr:col>17</xdr:col>
          <xdr:colOff>292100</xdr:colOff>
          <xdr:row>43</xdr:row>
          <xdr:rowOff>107950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43</xdr:row>
          <xdr:rowOff>31750</xdr:rowOff>
        </xdr:from>
        <xdr:to>
          <xdr:col>17</xdr:col>
          <xdr:colOff>292100</xdr:colOff>
          <xdr:row>44</xdr:row>
          <xdr:rowOff>107950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44</xdr:row>
          <xdr:rowOff>31750</xdr:rowOff>
        </xdr:from>
        <xdr:to>
          <xdr:col>17</xdr:col>
          <xdr:colOff>292100</xdr:colOff>
          <xdr:row>46</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34</xdr:row>
          <xdr:rowOff>298450</xdr:rowOff>
        </xdr:from>
        <xdr:to>
          <xdr:col>15</xdr:col>
          <xdr:colOff>260350</xdr:colOff>
          <xdr:row>36</xdr:row>
          <xdr:rowOff>63500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35</xdr:row>
          <xdr:rowOff>292100</xdr:rowOff>
        </xdr:from>
        <xdr:to>
          <xdr:col>15</xdr:col>
          <xdr:colOff>260350</xdr:colOff>
          <xdr:row>37</xdr:row>
          <xdr:rowOff>63500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36</xdr:row>
          <xdr:rowOff>292100</xdr:rowOff>
        </xdr:from>
        <xdr:to>
          <xdr:col>15</xdr:col>
          <xdr:colOff>260350</xdr:colOff>
          <xdr:row>38</xdr:row>
          <xdr:rowOff>63500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37</xdr:row>
          <xdr:rowOff>292100</xdr:rowOff>
        </xdr:from>
        <xdr:to>
          <xdr:col>15</xdr:col>
          <xdr:colOff>260350</xdr:colOff>
          <xdr:row>39</xdr:row>
          <xdr:rowOff>25400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34</xdr:row>
          <xdr:rowOff>298450</xdr:rowOff>
        </xdr:from>
        <xdr:to>
          <xdr:col>17</xdr:col>
          <xdr:colOff>292100</xdr:colOff>
          <xdr:row>36</xdr:row>
          <xdr:rowOff>63500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35</xdr:row>
          <xdr:rowOff>292100</xdr:rowOff>
        </xdr:from>
        <xdr:to>
          <xdr:col>17</xdr:col>
          <xdr:colOff>292100</xdr:colOff>
          <xdr:row>37</xdr:row>
          <xdr:rowOff>63500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36</xdr:row>
          <xdr:rowOff>292100</xdr:rowOff>
        </xdr:from>
        <xdr:to>
          <xdr:col>17</xdr:col>
          <xdr:colOff>292100</xdr:colOff>
          <xdr:row>38</xdr:row>
          <xdr:rowOff>63500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37</xdr:row>
          <xdr:rowOff>292100</xdr:rowOff>
        </xdr:from>
        <xdr:to>
          <xdr:col>17</xdr:col>
          <xdr:colOff>292100</xdr:colOff>
          <xdr:row>39</xdr:row>
          <xdr:rowOff>25400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47</xdr:row>
          <xdr:rowOff>298450</xdr:rowOff>
        </xdr:from>
        <xdr:to>
          <xdr:col>15</xdr:col>
          <xdr:colOff>260350</xdr:colOff>
          <xdr:row>49</xdr:row>
          <xdr:rowOff>76200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48</xdr:row>
          <xdr:rowOff>298450</xdr:rowOff>
        </xdr:from>
        <xdr:to>
          <xdr:col>15</xdr:col>
          <xdr:colOff>266700</xdr:colOff>
          <xdr:row>50</xdr:row>
          <xdr:rowOff>31750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47</xdr:row>
          <xdr:rowOff>298450</xdr:rowOff>
        </xdr:from>
        <xdr:to>
          <xdr:col>17</xdr:col>
          <xdr:colOff>292100</xdr:colOff>
          <xdr:row>49</xdr:row>
          <xdr:rowOff>76200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48</xdr:row>
          <xdr:rowOff>298450</xdr:rowOff>
        </xdr:from>
        <xdr:to>
          <xdr:col>17</xdr:col>
          <xdr:colOff>292100</xdr:colOff>
          <xdr:row>50</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53</xdr:row>
          <xdr:rowOff>69850</xdr:rowOff>
        </xdr:from>
        <xdr:to>
          <xdr:col>14</xdr:col>
          <xdr:colOff>1035050</xdr:colOff>
          <xdr:row>54</xdr:row>
          <xdr:rowOff>25400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806450</xdr:colOff>
          <xdr:row>53</xdr:row>
          <xdr:rowOff>44450</xdr:rowOff>
        </xdr:from>
        <xdr:to>
          <xdr:col>15</xdr:col>
          <xdr:colOff>996950</xdr:colOff>
          <xdr:row>54</xdr:row>
          <xdr:rowOff>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54</xdr:row>
          <xdr:rowOff>44450</xdr:rowOff>
        </xdr:from>
        <xdr:to>
          <xdr:col>14</xdr:col>
          <xdr:colOff>1060450</xdr:colOff>
          <xdr:row>55</xdr:row>
          <xdr:rowOff>25400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54</xdr:row>
          <xdr:rowOff>38100</xdr:rowOff>
        </xdr:from>
        <xdr:to>
          <xdr:col>15</xdr:col>
          <xdr:colOff>1016000</xdr:colOff>
          <xdr:row>54</xdr:row>
          <xdr:rowOff>311150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52</xdr:row>
          <xdr:rowOff>190500</xdr:rowOff>
        </xdr:from>
        <xdr:to>
          <xdr:col>15</xdr:col>
          <xdr:colOff>996950</xdr:colOff>
          <xdr:row>52</xdr:row>
          <xdr:rowOff>457200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61</xdr:row>
          <xdr:rowOff>190500</xdr:rowOff>
        </xdr:from>
        <xdr:to>
          <xdr:col>14</xdr:col>
          <xdr:colOff>1035050</xdr:colOff>
          <xdr:row>61</xdr:row>
          <xdr:rowOff>457200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61</xdr:row>
          <xdr:rowOff>184150</xdr:rowOff>
        </xdr:from>
        <xdr:to>
          <xdr:col>15</xdr:col>
          <xdr:colOff>996950</xdr:colOff>
          <xdr:row>61</xdr:row>
          <xdr:rowOff>457200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62</xdr:row>
          <xdr:rowOff>228600</xdr:rowOff>
        </xdr:from>
        <xdr:to>
          <xdr:col>14</xdr:col>
          <xdr:colOff>1028700</xdr:colOff>
          <xdr:row>62</xdr:row>
          <xdr:rowOff>501650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62</xdr:row>
          <xdr:rowOff>222250</xdr:rowOff>
        </xdr:from>
        <xdr:to>
          <xdr:col>15</xdr:col>
          <xdr:colOff>1016000</xdr:colOff>
          <xdr:row>62</xdr:row>
          <xdr:rowOff>495300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63</xdr:row>
          <xdr:rowOff>196850</xdr:rowOff>
        </xdr:from>
        <xdr:to>
          <xdr:col>14</xdr:col>
          <xdr:colOff>1028700</xdr:colOff>
          <xdr:row>63</xdr:row>
          <xdr:rowOff>482600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63</xdr:row>
          <xdr:rowOff>215900</xdr:rowOff>
        </xdr:from>
        <xdr:to>
          <xdr:col>15</xdr:col>
          <xdr:colOff>1016000</xdr:colOff>
          <xdr:row>63</xdr:row>
          <xdr:rowOff>495300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21</xdr:row>
          <xdr:rowOff>292100</xdr:rowOff>
        </xdr:from>
        <xdr:to>
          <xdr:col>17</xdr:col>
          <xdr:colOff>292100</xdr:colOff>
          <xdr:row>23</xdr:row>
          <xdr:rowOff>25400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57</xdr:row>
          <xdr:rowOff>31750</xdr:rowOff>
        </xdr:from>
        <xdr:to>
          <xdr:col>14</xdr:col>
          <xdr:colOff>1060450</xdr:colOff>
          <xdr:row>57</xdr:row>
          <xdr:rowOff>298450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57</xdr:row>
          <xdr:rowOff>44450</xdr:rowOff>
        </xdr:from>
        <xdr:to>
          <xdr:col>15</xdr:col>
          <xdr:colOff>1016000</xdr:colOff>
          <xdr:row>57</xdr:row>
          <xdr:rowOff>298450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58</xdr:row>
          <xdr:rowOff>76200</xdr:rowOff>
        </xdr:from>
        <xdr:to>
          <xdr:col>14</xdr:col>
          <xdr:colOff>1060450</xdr:colOff>
          <xdr:row>58</xdr:row>
          <xdr:rowOff>298450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58</xdr:row>
          <xdr:rowOff>76200</xdr:rowOff>
        </xdr:from>
        <xdr:to>
          <xdr:col>15</xdr:col>
          <xdr:colOff>1016000</xdr:colOff>
          <xdr:row>58</xdr:row>
          <xdr:rowOff>298450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990600</xdr:colOff>
          <xdr:row>9</xdr:row>
          <xdr:rowOff>298450</xdr:rowOff>
        </xdr:from>
        <xdr:to>
          <xdr:col>14</xdr:col>
          <xdr:colOff>107950</xdr:colOff>
          <xdr:row>11</xdr:row>
          <xdr:rowOff>44450</xdr:rowOff>
        </xdr:to>
        <xdr:sp macro="" textlink="">
          <xdr:nvSpPr>
            <xdr:cNvPr id="7231" name="Drop Down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9</xdr:row>
          <xdr:rowOff>298450</xdr:rowOff>
        </xdr:from>
        <xdr:to>
          <xdr:col>16</xdr:col>
          <xdr:colOff>0</xdr:colOff>
          <xdr:row>11</xdr:row>
          <xdr:rowOff>44450</xdr:rowOff>
        </xdr:to>
        <xdr:sp macro="" textlink="">
          <xdr:nvSpPr>
            <xdr:cNvPr id="7232" name="Drop Down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13</xdr:row>
          <xdr:rowOff>44450</xdr:rowOff>
        </xdr:from>
        <xdr:to>
          <xdr:col>9</xdr:col>
          <xdr:colOff>298450</xdr:colOff>
          <xdr:row>15</xdr:row>
          <xdr:rowOff>44450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13</xdr:row>
          <xdr:rowOff>44450</xdr:rowOff>
        </xdr:from>
        <xdr:to>
          <xdr:col>15</xdr:col>
          <xdr:colOff>330200</xdr:colOff>
          <xdr:row>15</xdr:row>
          <xdr:rowOff>44450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16</xdr:row>
          <xdr:rowOff>6350</xdr:rowOff>
        </xdr:from>
        <xdr:to>
          <xdr:col>15</xdr:col>
          <xdr:colOff>311150</xdr:colOff>
          <xdr:row>18</xdr:row>
          <xdr:rowOff>0</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oneCellAnchor>
    <xdr:from>
      <xdr:col>112</xdr:col>
      <xdr:colOff>407117</xdr:colOff>
      <xdr:row>14</xdr:row>
      <xdr:rowOff>69134</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1444567" y="38981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16</xdr:row>
          <xdr:rowOff>6350</xdr:rowOff>
        </xdr:from>
        <xdr:to>
          <xdr:col>9</xdr:col>
          <xdr:colOff>298450</xdr:colOff>
          <xdr:row>18</xdr:row>
          <xdr:rowOff>0</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18</xdr:row>
          <xdr:rowOff>298450</xdr:rowOff>
        </xdr:from>
        <xdr:to>
          <xdr:col>15</xdr:col>
          <xdr:colOff>260350</xdr:colOff>
          <xdr:row>20</xdr:row>
          <xdr:rowOff>63500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18</xdr:row>
          <xdr:rowOff>298450</xdr:rowOff>
        </xdr:from>
        <xdr:to>
          <xdr:col>17</xdr:col>
          <xdr:colOff>292100</xdr:colOff>
          <xdr:row>20</xdr:row>
          <xdr:rowOff>63500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19</xdr:row>
          <xdr:rowOff>292100</xdr:rowOff>
        </xdr:from>
        <xdr:to>
          <xdr:col>15</xdr:col>
          <xdr:colOff>260350</xdr:colOff>
          <xdr:row>21</xdr:row>
          <xdr:rowOff>63500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20</xdr:row>
          <xdr:rowOff>292100</xdr:rowOff>
        </xdr:from>
        <xdr:to>
          <xdr:col>15</xdr:col>
          <xdr:colOff>260350</xdr:colOff>
          <xdr:row>22</xdr:row>
          <xdr:rowOff>63500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21</xdr:row>
          <xdr:rowOff>292100</xdr:rowOff>
        </xdr:from>
        <xdr:to>
          <xdr:col>15</xdr:col>
          <xdr:colOff>260350</xdr:colOff>
          <xdr:row>23</xdr:row>
          <xdr:rowOff>25400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24</xdr:row>
          <xdr:rowOff>273050</xdr:rowOff>
        </xdr:from>
        <xdr:to>
          <xdr:col>15</xdr:col>
          <xdr:colOff>260350</xdr:colOff>
          <xdr:row>26</xdr:row>
          <xdr:rowOff>44450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25</xdr:row>
          <xdr:rowOff>260350</xdr:rowOff>
        </xdr:from>
        <xdr:to>
          <xdr:col>15</xdr:col>
          <xdr:colOff>292100</xdr:colOff>
          <xdr:row>27</xdr:row>
          <xdr:rowOff>44450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844550</xdr:colOff>
          <xdr:row>26</xdr:row>
          <xdr:rowOff>228600</xdr:rowOff>
        </xdr:from>
        <xdr:to>
          <xdr:col>15</xdr:col>
          <xdr:colOff>266700</xdr:colOff>
          <xdr:row>28</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46</xdr:row>
          <xdr:rowOff>304800</xdr:rowOff>
        </xdr:from>
        <xdr:to>
          <xdr:col>15</xdr:col>
          <xdr:colOff>260350</xdr:colOff>
          <xdr:row>48</xdr:row>
          <xdr:rowOff>76200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52</xdr:row>
          <xdr:rowOff>215900</xdr:rowOff>
        </xdr:from>
        <xdr:to>
          <xdr:col>14</xdr:col>
          <xdr:colOff>1035050</xdr:colOff>
          <xdr:row>52</xdr:row>
          <xdr:rowOff>495300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19</xdr:row>
          <xdr:rowOff>292100</xdr:rowOff>
        </xdr:from>
        <xdr:to>
          <xdr:col>17</xdr:col>
          <xdr:colOff>292100</xdr:colOff>
          <xdr:row>21</xdr:row>
          <xdr:rowOff>63500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20</xdr:row>
          <xdr:rowOff>292100</xdr:rowOff>
        </xdr:from>
        <xdr:to>
          <xdr:col>17</xdr:col>
          <xdr:colOff>292100</xdr:colOff>
          <xdr:row>22</xdr:row>
          <xdr:rowOff>63500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46</xdr:row>
          <xdr:rowOff>304800</xdr:rowOff>
        </xdr:from>
        <xdr:to>
          <xdr:col>17</xdr:col>
          <xdr:colOff>292100</xdr:colOff>
          <xdr:row>48</xdr:row>
          <xdr:rowOff>76200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24</xdr:row>
          <xdr:rowOff>273050</xdr:rowOff>
        </xdr:from>
        <xdr:to>
          <xdr:col>17</xdr:col>
          <xdr:colOff>292100</xdr:colOff>
          <xdr:row>26</xdr:row>
          <xdr:rowOff>44450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25</xdr:row>
          <xdr:rowOff>260350</xdr:rowOff>
        </xdr:from>
        <xdr:to>
          <xdr:col>17</xdr:col>
          <xdr:colOff>298450</xdr:colOff>
          <xdr:row>27</xdr:row>
          <xdr:rowOff>44450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869950</xdr:colOff>
          <xdr:row>26</xdr:row>
          <xdr:rowOff>254000</xdr:rowOff>
        </xdr:from>
        <xdr:to>
          <xdr:col>17</xdr:col>
          <xdr:colOff>298450</xdr:colOff>
          <xdr:row>27</xdr:row>
          <xdr:rowOff>260350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29</xdr:row>
          <xdr:rowOff>292100</xdr:rowOff>
        </xdr:from>
        <xdr:to>
          <xdr:col>15</xdr:col>
          <xdr:colOff>292100</xdr:colOff>
          <xdr:row>31</xdr:row>
          <xdr:rowOff>63500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30</xdr:row>
          <xdr:rowOff>273050</xdr:rowOff>
        </xdr:from>
        <xdr:to>
          <xdr:col>15</xdr:col>
          <xdr:colOff>292100</xdr:colOff>
          <xdr:row>32</xdr:row>
          <xdr:rowOff>63500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32</xdr:row>
          <xdr:rowOff>0</xdr:rowOff>
        </xdr:from>
        <xdr:to>
          <xdr:col>15</xdr:col>
          <xdr:colOff>266700</xdr:colOff>
          <xdr:row>34</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29</xdr:row>
          <xdr:rowOff>298450</xdr:rowOff>
        </xdr:from>
        <xdr:to>
          <xdr:col>17</xdr:col>
          <xdr:colOff>292100</xdr:colOff>
          <xdr:row>31</xdr:row>
          <xdr:rowOff>63500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30</xdr:row>
          <xdr:rowOff>273050</xdr:rowOff>
        </xdr:from>
        <xdr:to>
          <xdr:col>17</xdr:col>
          <xdr:colOff>292100</xdr:colOff>
          <xdr:row>32</xdr:row>
          <xdr:rowOff>63500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844550</xdr:colOff>
          <xdr:row>31</xdr:row>
          <xdr:rowOff>292100</xdr:rowOff>
        </xdr:from>
        <xdr:to>
          <xdr:col>17</xdr:col>
          <xdr:colOff>266700</xdr:colOff>
          <xdr:row>33</xdr:row>
          <xdr:rowOff>44450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41</xdr:row>
          <xdr:rowOff>31750</xdr:rowOff>
        </xdr:from>
        <xdr:to>
          <xdr:col>15</xdr:col>
          <xdr:colOff>260350</xdr:colOff>
          <xdr:row>42</xdr:row>
          <xdr:rowOff>107950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42</xdr:row>
          <xdr:rowOff>31750</xdr:rowOff>
        </xdr:from>
        <xdr:to>
          <xdr:col>15</xdr:col>
          <xdr:colOff>260350</xdr:colOff>
          <xdr:row>43</xdr:row>
          <xdr:rowOff>107950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43</xdr:row>
          <xdr:rowOff>31750</xdr:rowOff>
        </xdr:from>
        <xdr:to>
          <xdr:col>15</xdr:col>
          <xdr:colOff>260350</xdr:colOff>
          <xdr:row>44</xdr:row>
          <xdr:rowOff>107950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44</xdr:row>
          <xdr:rowOff>31750</xdr:rowOff>
        </xdr:from>
        <xdr:to>
          <xdr:col>15</xdr:col>
          <xdr:colOff>260350</xdr:colOff>
          <xdr:row>46</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41</xdr:row>
          <xdr:rowOff>31750</xdr:rowOff>
        </xdr:from>
        <xdr:to>
          <xdr:col>17</xdr:col>
          <xdr:colOff>292100</xdr:colOff>
          <xdr:row>42</xdr:row>
          <xdr:rowOff>107950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42</xdr:row>
          <xdr:rowOff>31750</xdr:rowOff>
        </xdr:from>
        <xdr:to>
          <xdr:col>17</xdr:col>
          <xdr:colOff>292100</xdr:colOff>
          <xdr:row>43</xdr:row>
          <xdr:rowOff>107950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43</xdr:row>
          <xdr:rowOff>31750</xdr:rowOff>
        </xdr:from>
        <xdr:to>
          <xdr:col>17</xdr:col>
          <xdr:colOff>292100</xdr:colOff>
          <xdr:row>44</xdr:row>
          <xdr:rowOff>107950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44</xdr:row>
          <xdr:rowOff>31750</xdr:rowOff>
        </xdr:from>
        <xdr:to>
          <xdr:col>17</xdr:col>
          <xdr:colOff>292100</xdr:colOff>
          <xdr:row>46</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34</xdr:row>
          <xdr:rowOff>298450</xdr:rowOff>
        </xdr:from>
        <xdr:to>
          <xdr:col>15</xdr:col>
          <xdr:colOff>260350</xdr:colOff>
          <xdr:row>36</xdr:row>
          <xdr:rowOff>63500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35</xdr:row>
          <xdr:rowOff>292100</xdr:rowOff>
        </xdr:from>
        <xdr:to>
          <xdr:col>15</xdr:col>
          <xdr:colOff>260350</xdr:colOff>
          <xdr:row>37</xdr:row>
          <xdr:rowOff>63500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36</xdr:row>
          <xdr:rowOff>292100</xdr:rowOff>
        </xdr:from>
        <xdr:to>
          <xdr:col>15</xdr:col>
          <xdr:colOff>260350</xdr:colOff>
          <xdr:row>38</xdr:row>
          <xdr:rowOff>63500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37</xdr:row>
          <xdr:rowOff>292100</xdr:rowOff>
        </xdr:from>
        <xdr:to>
          <xdr:col>15</xdr:col>
          <xdr:colOff>260350</xdr:colOff>
          <xdr:row>39</xdr:row>
          <xdr:rowOff>25400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34</xdr:row>
          <xdr:rowOff>298450</xdr:rowOff>
        </xdr:from>
        <xdr:to>
          <xdr:col>17</xdr:col>
          <xdr:colOff>292100</xdr:colOff>
          <xdr:row>36</xdr:row>
          <xdr:rowOff>63500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35</xdr:row>
          <xdr:rowOff>292100</xdr:rowOff>
        </xdr:from>
        <xdr:to>
          <xdr:col>17</xdr:col>
          <xdr:colOff>292100</xdr:colOff>
          <xdr:row>37</xdr:row>
          <xdr:rowOff>63500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36</xdr:row>
          <xdr:rowOff>292100</xdr:rowOff>
        </xdr:from>
        <xdr:to>
          <xdr:col>17</xdr:col>
          <xdr:colOff>292100</xdr:colOff>
          <xdr:row>38</xdr:row>
          <xdr:rowOff>63500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37</xdr:row>
          <xdr:rowOff>292100</xdr:rowOff>
        </xdr:from>
        <xdr:to>
          <xdr:col>17</xdr:col>
          <xdr:colOff>292100</xdr:colOff>
          <xdr:row>39</xdr:row>
          <xdr:rowOff>25400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47</xdr:row>
          <xdr:rowOff>298450</xdr:rowOff>
        </xdr:from>
        <xdr:to>
          <xdr:col>15</xdr:col>
          <xdr:colOff>260350</xdr:colOff>
          <xdr:row>49</xdr:row>
          <xdr:rowOff>76200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48</xdr:row>
          <xdr:rowOff>298450</xdr:rowOff>
        </xdr:from>
        <xdr:to>
          <xdr:col>15</xdr:col>
          <xdr:colOff>266700</xdr:colOff>
          <xdr:row>50</xdr:row>
          <xdr:rowOff>31750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47</xdr:row>
          <xdr:rowOff>298450</xdr:rowOff>
        </xdr:from>
        <xdr:to>
          <xdr:col>17</xdr:col>
          <xdr:colOff>292100</xdr:colOff>
          <xdr:row>49</xdr:row>
          <xdr:rowOff>76200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48</xdr:row>
          <xdr:rowOff>298450</xdr:rowOff>
        </xdr:from>
        <xdr:to>
          <xdr:col>17</xdr:col>
          <xdr:colOff>292100</xdr:colOff>
          <xdr:row>50</xdr:row>
          <xdr:rowOff>31750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53</xdr:row>
          <xdr:rowOff>69850</xdr:rowOff>
        </xdr:from>
        <xdr:to>
          <xdr:col>14</xdr:col>
          <xdr:colOff>1035050</xdr:colOff>
          <xdr:row>54</xdr:row>
          <xdr:rowOff>25400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806450</xdr:colOff>
          <xdr:row>53</xdr:row>
          <xdr:rowOff>44450</xdr:rowOff>
        </xdr:from>
        <xdr:to>
          <xdr:col>15</xdr:col>
          <xdr:colOff>996950</xdr:colOff>
          <xdr:row>54</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54</xdr:row>
          <xdr:rowOff>44450</xdr:rowOff>
        </xdr:from>
        <xdr:to>
          <xdr:col>14</xdr:col>
          <xdr:colOff>1060450</xdr:colOff>
          <xdr:row>55</xdr:row>
          <xdr:rowOff>25400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54</xdr:row>
          <xdr:rowOff>38100</xdr:rowOff>
        </xdr:from>
        <xdr:to>
          <xdr:col>15</xdr:col>
          <xdr:colOff>1016000</xdr:colOff>
          <xdr:row>54</xdr:row>
          <xdr:rowOff>311150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52</xdr:row>
          <xdr:rowOff>190500</xdr:rowOff>
        </xdr:from>
        <xdr:to>
          <xdr:col>15</xdr:col>
          <xdr:colOff>996950</xdr:colOff>
          <xdr:row>52</xdr:row>
          <xdr:rowOff>457200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61</xdr:row>
          <xdr:rowOff>190500</xdr:rowOff>
        </xdr:from>
        <xdr:to>
          <xdr:col>14</xdr:col>
          <xdr:colOff>1035050</xdr:colOff>
          <xdr:row>61</xdr:row>
          <xdr:rowOff>457200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61</xdr:row>
          <xdr:rowOff>184150</xdr:rowOff>
        </xdr:from>
        <xdr:to>
          <xdr:col>15</xdr:col>
          <xdr:colOff>996950</xdr:colOff>
          <xdr:row>61</xdr:row>
          <xdr:rowOff>457200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62</xdr:row>
          <xdr:rowOff>228600</xdr:rowOff>
        </xdr:from>
        <xdr:to>
          <xdr:col>14</xdr:col>
          <xdr:colOff>1028700</xdr:colOff>
          <xdr:row>62</xdr:row>
          <xdr:rowOff>501650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62</xdr:row>
          <xdr:rowOff>222250</xdr:rowOff>
        </xdr:from>
        <xdr:to>
          <xdr:col>15</xdr:col>
          <xdr:colOff>1016000</xdr:colOff>
          <xdr:row>62</xdr:row>
          <xdr:rowOff>495300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63</xdr:row>
          <xdr:rowOff>196850</xdr:rowOff>
        </xdr:from>
        <xdr:to>
          <xdr:col>14</xdr:col>
          <xdr:colOff>1028700</xdr:colOff>
          <xdr:row>63</xdr:row>
          <xdr:rowOff>482600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63</xdr:row>
          <xdr:rowOff>215900</xdr:rowOff>
        </xdr:from>
        <xdr:to>
          <xdr:col>15</xdr:col>
          <xdr:colOff>1016000</xdr:colOff>
          <xdr:row>63</xdr:row>
          <xdr:rowOff>495300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21</xdr:row>
          <xdr:rowOff>292100</xdr:rowOff>
        </xdr:from>
        <xdr:to>
          <xdr:col>17</xdr:col>
          <xdr:colOff>292100</xdr:colOff>
          <xdr:row>23</xdr:row>
          <xdr:rowOff>25400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57</xdr:row>
          <xdr:rowOff>31750</xdr:rowOff>
        </xdr:from>
        <xdr:to>
          <xdr:col>14</xdr:col>
          <xdr:colOff>1060450</xdr:colOff>
          <xdr:row>57</xdr:row>
          <xdr:rowOff>298450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57</xdr:row>
          <xdr:rowOff>44450</xdr:rowOff>
        </xdr:from>
        <xdr:to>
          <xdr:col>15</xdr:col>
          <xdr:colOff>1016000</xdr:colOff>
          <xdr:row>57</xdr:row>
          <xdr:rowOff>298450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58</xdr:row>
          <xdr:rowOff>76200</xdr:rowOff>
        </xdr:from>
        <xdr:to>
          <xdr:col>14</xdr:col>
          <xdr:colOff>1060450</xdr:colOff>
          <xdr:row>58</xdr:row>
          <xdr:rowOff>298450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58</xdr:row>
          <xdr:rowOff>76200</xdr:rowOff>
        </xdr:from>
        <xdr:to>
          <xdr:col>15</xdr:col>
          <xdr:colOff>1016000</xdr:colOff>
          <xdr:row>58</xdr:row>
          <xdr:rowOff>298450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300-00003E2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990600</xdr:colOff>
          <xdr:row>9</xdr:row>
          <xdr:rowOff>298450</xdr:rowOff>
        </xdr:from>
        <xdr:to>
          <xdr:col>14</xdr:col>
          <xdr:colOff>107950</xdr:colOff>
          <xdr:row>11</xdr:row>
          <xdr:rowOff>44450</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3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9</xdr:row>
          <xdr:rowOff>298450</xdr:rowOff>
        </xdr:from>
        <xdr:to>
          <xdr:col>16</xdr:col>
          <xdr:colOff>0</xdr:colOff>
          <xdr:row>11</xdr:row>
          <xdr:rowOff>44450</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3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13</xdr:row>
          <xdr:rowOff>44450</xdr:rowOff>
        </xdr:from>
        <xdr:to>
          <xdr:col>9</xdr:col>
          <xdr:colOff>298450</xdr:colOff>
          <xdr:row>15</xdr:row>
          <xdr:rowOff>44450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13</xdr:row>
          <xdr:rowOff>44450</xdr:rowOff>
        </xdr:from>
        <xdr:to>
          <xdr:col>15</xdr:col>
          <xdr:colOff>330200</xdr:colOff>
          <xdr:row>15</xdr:row>
          <xdr:rowOff>44450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16</xdr:row>
          <xdr:rowOff>6350</xdr:rowOff>
        </xdr:from>
        <xdr:to>
          <xdr:col>15</xdr:col>
          <xdr:colOff>311150</xdr:colOff>
          <xdr:row>18</xdr:row>
          <xdr:rowOff>0</xdr:rowOff>
        </xdr:to>
        <xdr:sp macro="" textlink="">
          <xdr:nvSpPr>
            <xdr:cNvPr id="9219" name="Drop Down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oneCellAnchor>
    <xdr:from>
      <xdr:col>112</xdr:col>
      <xdr:colOff>407117</xdr:colOff>
      <xdr:row>14</xdr:row>
      <xdr:rowOff>69134</xdr:rowOff>
    </xdr:from>
    <xdr:ext cx="184731" cy="26456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71444567" y="38981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16</xdr:row>
          <xdr:rowOff>6350</xdr:rowOff>
        </xdr:from>
        <xdr:to>
          <xdr:col>9</xdr:col>
          <xdr:colOff>298450</xdr:colOff>
          <xdr:row>18</xdr:row>
          <xdr:rowOff>0</xdr:rowOff>
        </xdr:to>
        <xdr:sp macro="" textlink="">
          <xdr:nvSpPr>
            <xdr:cNvPr id="9220" name="Drop Down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18</xdr:row>
          <xdr:rowOff>298450</xdr:rowOff>
        </xdr:from>
        <xdr:to>
          <xdr:col>15</xdr:col>
          <xdr:colOff>260350</xdr:colOff>
          <xdr:row>20</xdr:row>
          <xdr:rowOff>63500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18</xdr:row>
          <xdr:rowOff>298450</xdr:rowOff>
        </xdr:from>
        <xdr:to>
          <xdr:col>17</xdr:col>
          <xdr:colOff>292100</xdr:colOff>
          <xdr:row>20</xdr:row>
          <xdr:rowOff>63500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19</xdr:row>
          <xdr:rowOff>292100</xdr:rowOff>
        </xdr:from>
        <xdr:to>
          <xdr:col>15</xdr:col>
          <xdr:colOff>260350</xdr:colOff>
          <xdr:row>21</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20</xdr:row>
          <xdr:rowOff>292100</xdr:rowOff>
        </xdr:from>
        <xdr:to>
          <xdr:col>15</xdr:col>
          <xdr:colOff>260350</xdr:colOff>
          <xdr:row>22</xdr:row>
          <xdr:rowOff>63500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21</xdr:row>
          <xdr:rowOff>292100</xdr:rowOff>
        </xdr:from>
        <xdr:to>
          <xdr:col>15</xdr:col>
          <xdr:colOff>260350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24</xdr:row>
          <xdr:rowOff>273050</xdr:rowOff>
        </xdr:from>
        <xdr:to>
          <xdr:col>15</xdr:col>
          <xdr:colOff>260350</xdr:colOff>
          <xdr:row>26</xdr:row>
          <xdr:rowOff>44450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25</xdr:row>
          <xdr:rowOff>260350</xdr:rowOff>
        </xdr:from>
        <xdr:to>
          <xdr:col>15</xdr:col>
          <xdr:colOff>292100</xdr:colOff>
          <xdr:row>27</xdr:row>
          <xdr:rowOff>44450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844550</xdr:colOff>
          <xdr:row>26</xdr:row>
          <xdr:rowOff>228600</xdr:rowOff>
        </xdr:from>
        <xdr:to>
          <xdr:col>15</xdr:col>
          <xdr:colOff>266700</xdr:colOff>
          <xdr:row>28</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46</xdr:row>
          <xdr:rowOff>304800</xdr:rowOff>
        </xdr:from>
        <xdr:to>
          <xdr:col>15</xdr:col>
          <xdr:colOff>260350</xdr:colOff>
          <xdr:row>48</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52</xdr:row>
          <xdr:rowOff>215900</xdr:rowOff>
        </xdr:from>
        <xdr:to>
          <xdr:col>14</xdr:col>
          <xdr:colOff>1035050</xdr:colOff>
          <xdr:row>52</xdr:row>
          <xdr:rowOff>495300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19</xdr:row>
          <xdr:rowOff>292100</xdr:rowOff>
        </xdr:from>
        <xdr:to>
          <xdr:col>17</xdr:col>
          <xdr:colOff>292100</xdr:colOff>
          <xdr:row>21</xdr:row>
          <xdr:rowOff>63500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20</xdr:row>
          <xdr:rowOff>292100</xdr:rowOff>
        </xdr:from>
        <xdr:to>
          <xdr:col>17</xdr:col>
          <xdr:colOff>292100</xdr:colOff>
          <xdr:row>22</xdr:row>
          <xdr:rowOff>63500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46</xdr:row>
          <xdr:rowOff>304800</xdr:rowOff>
        </xdr:from>
        <xdr:to>
          <xdr:col>17</xdr:col>
          <xdr:colOff>292100</xdr:colOff>
          <xdr:row>48</xdr:row>
          <xdr:rowOff>76200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24</xdr:row>
          <xdr:rowOff>273050</xdr:rowOff>
        </xdr:from>
        <xdr:to>
          <xdr:col>17</xdr:col>
          <xdr:colOff>292100</xdr:colOff>
          <xdr:row>26</xdr:row>
          <xdr:rowOff>44450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25</xdr:row>
          <xdr:rowOff>260350</xdr:rowOff>
        </xdr:from>
        <xdr:to>
          <xdr:col>17</xdr:col>
          <xdr:colOff>298450</xdr:colOff>
          <xdr:row>27</xdr:row>
          <xdr:rowOff>44450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869950</xdr:colOff>
          <xdr:row>26</xdr:row>
          <xdr:rowOff>254000</xdr:rowOff>
        </xdr:from>
        <xdr:to>
          <xdr:col>17</xdr:col>
          <xdr:colOff>298450</xdr:colOff>
          <xdr:row>27</xdr:row>
          <xdr:rowOff>260350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29</xdr:row>
          <xdr:rowOff>292100</xdr:rowOff>
        </xdr:from>
        <xdr:to>
          <xdr:col>15</xdr:col>
          <xdr:colOff>292100</xdr:colOff>
          <xdr:row>31</xdr:row>
          <xdr:rowOff>63500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30</xdr:row>
          <xdr:rowOff>273050</xdr:rowOff>
        </xdr:from>
        <xdr:to>
          <xdr:col>15</xdr:col>
          <xdr:colOff>292100</xdr:colOff>
          <xdr:row>32</xdr:row>
          <xdr:rowOff>63500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32</xdr:row>
          <xdr:rowOff>0</xdr:rowOff>
        </xdr:from>
        <xdr:to>
          <xdr:col>15</xdr:col>
          <xdr:colOff>266700</xdr:colOff>
          <xdr:row>34</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29</xdr:row>
          <xdr:rowOff>298450</xdr:rowOff>
        </xdr:from>
        <xdr:to>
          <xdr:col>17</xdr:col>
          <xdr:colOff>292100</xdr:colOff>
          <xdr:row>31</xdr:row>
          <xdr:rowOff>63500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30</xdr:row>
          <xdr:rowOff>273050</xdr:rowOff>
        </xdr:from>
        <xdr:to>
          <xdr:col>17</xdr:col>
          <xdr:colOff>292100</xdr:colOff>
          <xdr:row>32</xdr:row>
          <xdr:rowOff>63500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844550</xdr:colOff>
          <xdr:row>31</xdr:row>
          <xdr:rowOff>292100</xdr:rowOff>
        </xdr:from>
        <xdr:to>
          <xdr:col>17</xdr:col>
          <xdr:colOff>266700</xdr:colOff>
          <xdr:row>33</xdr:row>
          <xdr:rowOff>44450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41</xdr:row>
          <xdr:rowOff>31750</xdr:rowOff>
        </xdr:from>
        <xdr:to>
          <xdr:col>15</xdr:col>
          <xdr:colOff>260350</xdr:colOff>
          <xdr:row>42</xdr:row>
          <xdr:rowOff>107950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42</xdr:row>
          <xdr:rowOff>31750</xdr:rowOff>
        </xdr:from>
        <xdr:to>
          <xdr:col>15</xdr:col>
          <xdr:colOff>260350</xdr:colOff>
          <xdr:row>43</xdr:row>
          <xdr:rowOff>107950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43</xdr:row>
          <xdr:rowOff>31750</xdr:rowOff>
        </xdr:from>
        <xdr:to>
          <xdr:col>15</xdr:col>
          <xdr:colOff>260350</xdr:colOff>
          <xdr:row>44</xdr:row>
          <xdr:rowOff>107950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44</xdr:row>
          <xdr:rowOff>31750</xdr:rowOff>
        </xdr:from>
        <xdr:to>
          <xdr:col>15</xdr:col>
          <xdr:colOff>260350</xdr:colOff>
          <xdr:row>46</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41</xdr:row>
          <xdr:rowOff>31750</xdr:rowOff>
        </xdr:from>
        <xdr:to>
          <xdr:col>17</xdr:col>
          <xdr:colOff>292100</xdr:colOff>
          <xdr:row>42</xdr:row>
          <xdr:rowOff>107950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42</xdr:row>
          <xdr:rowOff>31750</xdr:rowOff>
        </xdr:from>
        <xdr:to>
          <xdr:col>17</xdr:col>
          <xdr:colOff>292100</xdr:colOff>
          <xdr:row>43</xdr:row>
          <xdr:rowOff>107950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43</xdr:row>
          <xdr:rowOff>31750</xdr:rowOff>
        </xdr:from>
        <xdr:to>
          <xdr:col>17</xdr:col>
          <xdr:colOff>292100</xdr:colOff>
          <xdr:row>44</xdr:row>
          <xdr:rowOff>107950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400-000021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44</xdr:row>
          <xdr:rowOff>31750</xdr:rowOff>
        </xdr:from>
        <xdr:to>
          <xdr:col>17</xdr:col>
          <xdr:colOff>292100</xdr:colOff>
          <xdr:row>46</xdr:row>
          <xdr:rowOff>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400-000022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34</xdr:row>
          <xdr:rowOff>298450</xdr:rowOff>
        </xdr:from>
        <xdr:to>
          <xdr:col>15</xdr:col>
          <xdr:colOff>260350</xdr:colOff>
          <xdr:row>36</xdr:row>
          <xdr:rowOff>63500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35</xdr:row>
          <xdr:rowOff>292100</xdr:rowOff>
        </xdr:from>
        <xdr:to>
          <xdr:col>15</xdr:col>
          <xdr:colOff>260350</xdr:colOff>
          <xdr:row>37</xdr:row>
          <xdr:rowOff>63500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36</xdr:row>
          <xdr:rowOff>292100</xdr:rowOff>
        </xdr:from>
        <xdr:to>
          <xdr:col>15</xdr:col>
          <xdr:colOff>260350</xdr:colOff>
          <xdr:row>38</xdr:row>
          <xdr:rowOff>63500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37</xdr:row>
          <xdr:rowOff>292100</xdr:rowOff>
        </xdr:from>
        <xdr:to>
          <xdr:col>15</xdr:col>
          <xdr:colOff>260350</xdr:colOff>
          <xdr:row>39</xdr:row>
          <xdr:rowOff>25400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34</xdr:row>
          <xdr:rowOff>298450</xdr:rowOff>
        </xdr:from>
        <xdr:to>
          <xdr:col>17</xdr:col>
          <xdr:colOff>292100</xdr:colOff>
          <xdr:row>36</xdr:row>
          <xdr:rowOff>63500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35</xdr:row>
          <xdr:rowOff>292100</xdr:rowOff>
        </xdr:from>
        <xdr:to>
          <xdr:col>17</xdr:col>
          <xdr:colOff>292100</xdr:colOff>
          <xdr:row>37</xdr:row>
          <xdr:rowOff>63500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36</xdr:row>
          <xdr:rowOff>292100</xdr:rowOff>
        </xdr:from>
        <xdr:to>
          <xdr:col>17</xdr:col>
          <xdr:colOff>292100</xdr:colOff>
          <xdr:row>38</xdr:row>
          <xdr:rowOff>63500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37</xdr:row>
          <xdr:rowOff>292100</xdr:rowOff>
        </xdr:from>
        <xdr:to>
          <xdr:col>17</xdr:col>
          <xdr:colOff>292100</xdr:colOff>
          <xdr:row>39</xdr:row>
          <xdr:rowOff>25400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47</xdr:row>
          <xdr:rowOff>298450</xdr:rowOff>
        </xdr:from>
        <xdr:to>
          <xdr:col>15</xdr:col>
          <xdr:colOff>260350</xdr:colOff>
          <xdr:row>49</xdr:row>
          <xdr:rowOff>76200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48</xdr:row>
          <xdr:rowOff>298450</xdr:rowOff>
        </xdr:from>
        <xdr:to>
          <xdr:col>15</xdr:col>
          <xdr:colOff>266700</xdr:colOff>
          <xdr:row>50</xdr:row>
          <xdr:rowOff>31750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47</xdr:row>
          <xdr:rowOff>298450</xdr:rowOff>
        </xdr:from>
        <xdr:to>
          <xdr:col>17</xdr:col>
          <xdr:colOff>292100</xdr:colOff>
          <xdr:row>49</xdr:row>
          <xdr:rowOff>76200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400-00002D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48</xdr:row>
          <xdr:rowOff>298450</xdr:rowOff>
        </xdr:from>
        <xdr:to>
          <xdr:col>17</xdr:col>
          <xdr:colOff>292100</xdr:colOff>
          <xdr:row>50</xdr:row>
          <xdr:rowOff>31750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400-00002E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53</xdr:row>
          <xdr:rowOff>69850</xdr:rowOff>
        </xdr:from>
        <xdr:to>
          <xdr:col>14</xdr:col>
          <xdr:colOff>1035050</xdr:colOff>
          <xdr:row>54</xdr:row>
          <xdr:rowOff>25400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400-00002F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806450</xdr:colOff>
          <xdr:row>53</xdr:row>
          <xdr:rowOff>44450</xdr:rowOff>
        </xdr:from>
        <xdr:to>
          <xdr:col>15</xdr:col>
          <xdr:colOff>996950</xdr:colOff>
          <xdr:row>54</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400-000030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54</xdr:row>
          <xdr:rowOff>44450</xdr:rowOff>
        </xdr:from>
        <xdr:to>
          <xdr:col>14</xdr:col>
          <xdr:colOff>1060450</xdr:colOff>
          <xdr:row>55</xdr:row>
          <xdr:rowOff>25400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400-000031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54</xdr:row>
          <xdr:rowOff>38100</xdr:rowOff>
        </xdr:from>
        <xdr:to>
          <xdr:col>15</xdr:col>
          <xdr:colOff>1016000</xdr:colOff>
          <xdr:row>54</xdr:row>
          <xdr:rowOff>311150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52</xdr:row>
          <xdr:rowOff>190500</xdr:rowOff>
        </xdr:from>
        <xdr:to>
          <xdr:col>15</xdr:col>
          <xdr:colOff>996950</xdr:colOff>
          <xdr:row>52</xdr:row>
          <xdr:rowOff>457200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61</xdr:row>
          <xdr:rowOff>190500</xdr:rowOff>
        </xdr:from>
        <xdr:to>
          <xdr:col>14</xdr:col>
          <xdr:colOff>1035050</xdr:colOff>
          <xdr:row>61</xdr:row>
          <xdr:rowOff>457200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61</xdr:row>
          <xdr:rowOff>184150</xdr:rowOff>
        </xdr:from>
        <xdr:to>
          <xdr:col>15</xdr:col>
          <xdr:colOff>996950</xdr:colOff>
          <xdr:row>61</xdr:row>
          <xdr:rowOff>457200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62</xdr:row>
          <xdr:rowOff>228600</xdr:rowOff>
        </xdr:from>
        <xdr:to>
          <xdr:col>14</xdr:col>
          <xdr:colOff>1028700</xdr:colOff>
          <xdr:row>62</xdr:row>
          <xdr:rowOff>501650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62</xdr:row>
          <xdr:rowOff>222250</xdr:rowOff>
        </xdr:from>
        <xdr:to>
          <xdr:col>15</xdr:col>
          <xdr:colOff>1016000</xdr:colOff>
          <xdr:row>62</xdr:row>
          <xdr:rowOff>495300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63</xdr:row>
          <xdr:rowOff>196850</xdr:rowOff>
        </xdr:from>
        <xdr:to>
          <xdr:col>14</xdr:col>
          <xdr:colOff>1028700</xdr:colOff>
          <xdr:row>63</xdr:row>
          <xdr:rowOff>482600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63</xdr:row>
          <xdr:rowOff>215900</xdr:rowOff>
        </xdr:from>
        <xdr:to>
          <xdr:col>15</xdr:col>
          <xdr:colOff>1016000</xdr:colOff>
          <xdr:row>63</xdr:row>
          <xdr:rowOff>495300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21</xdr:row>
          <xdr:rowOff>292100</xdr:rowOff>
        </xdr:from>
        <xdr:to>
          <xdr:col>17</xdr:col>
          <xdr:colOff>292100</xdr:colOff>
          <xdr:row>23</xdr:row>
          <xdr:rowOff>25400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400-00003A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57</xdr:row>
          <xdr:rowOff>31750</xdr:rowOff>
        </xdr:from>
        <xdr:to>
          <xdr:col>14</xdr:col>
          <xdr:colOff>1060450</xdr:colOff>
          <xdr:row>57</xdr:row>
          <xdr:rowOff>298450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400-00003B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57</xdr:row>
          <xdr:rowOff>44450</xdr:rowOff>
        </xdr:from>
        <xdr:to>
          <xdr:col>15</xdr:col>
          <xdr:colOff>1016000</xdr:colOff>
          <xdr:row>57</xdr:row>
          <xdr:rowOff>298450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400-00003C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58</xdr:row>
          <xdr:rowOff>76200</xdr:rowOff>
        </xdr:from>
        <xdr:to>
          <xdr:col>14</xdr:col>
          <xdr:colOff>1060450</xdr:colOff>
          <xdr:row>58</xdr:row>
          <xdr:rowOff>298450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400-00003D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58</xdr:row>
          <xdr:rowOff>76200</xdr:rowOff>
        </xdr:from>
        <xdr:to>
          <xdr:col>15</xdr:col>
          <xdr:colOff>1016000</xdr:colOff>
          <xdr:row>58</xdr:row>
          <xdr:rowOff>298450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400-00003E2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990600</xdr:colOff>
          <xdr:row>9</xdr:row>
          <xdr:rowOff>298450</xdr:rowOff>
        </xdr:from>
        <xdr:to>
          <xdr:col>14</xdr:col>
          <xdr:colOff>107950</xdr:colOff>
          <xdr:row>11</xdr:row>
          <xdr:rowOff>44450</xdr:rowOff>
        </xdr:to>
        <xdr:sp macro="" textlink="">
          <xdr:nvSpPr>
            <xdr:cNvPr id="9279" name="Drop Down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9</xdr:row>
          <xdr:rowOff>298450</xdr:rowOff>
        </xdr:from>
        <xdr:to>
          <xdr:col>16</xdr:col>
          <xdr:colOff>0</xdr:colOff>
          <xdr:row>11</xdr:row>
          <xdr:rowOff>44450</xdr:rowOff>
        </xdr:to>
        <xdr:sp macro="" textlink="">
          <xdr:nvSpPr>
            <xdr:cNvPr id="9280" name="Drop Down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13</xdr:row>
          <xdr:rowOff>44450</xdr:rowOff>
        </xdr:from>
        <xdr:to>
          <xdr:col>9</xdr:col>
          <xdr:colOff>298450</xdr:colOff>
          <xdr:row>15</xdr:row>
          <xdr:rowOff>44450</xdr:rowOff>
        </xdr:to>
        <xdr:sp macro="" textlink="">
          <xdr:nvSpPr>
            <xdr:cNvPr id="10241" name="Drop Dow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13</xdr:row>
          <xdr:rowOff>44450</xdr:rowOff>
        </xdr:from>
        <xdr:to>
          <xdr:col>15</xdr:col>
          <xdr:colOff>330200</xdr:colOff>
          <xdr:row>15</xdr:row>
          <xdr:rowOff>44450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16</xdr:row>
          <xdr:rowOff>6350</xdr:rowOff>
        </xdr:from>
        <xdr:to>
          <xdr:col>15</xdr:col>
          <xdr:colOff>311150</xdr:colOff>
          <xdr:row>18</xdr:row>
          <xdr:rowOff>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oneCellAnchor>
    <xdr:from>
      <xdr:col>112</xdr:col>
      <xdr:colOff>407117</xdr:colOff>
      <xdr:row>14</xdr:row>
      <xdr:rowOff>69134</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71444567" y="38981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16</xdr:row>
          <xdr:rowOff>6350</xdr:rowOff>
        </xdr:from>
        <xdr:to>
          <xdr:col>9</xdr:col>
          <xdr:colOff>298450</xdr:colOff>
          <xdr:row>18</xdr:row>
          <xdr:rowOff>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18</xdr:row>
          <xdr:rowOff>298450</xdr:rowOff>
        </xdr:from>
        <xdr:to>
          <xdr:col>15</xdr:col>
          <xdr:colOff>260350</xdr:colOff>
          <xdr:row>20</xdr:row>
          <xdr:rowOff>63500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18</xdr:row>
          <xdr:rowOff>298450</xdr:rowOff>
        </xdr:from>
        <xdr:to>
          <xdr:col>17</xdr:col>
          <xdr:colOff>292100</xdr:colOff>
          <xdr:row>20</xdr:row>
          <xdr:rowOff>63500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19</xdr:row>
          <xdr:rowOff>292100</xdr:rowOff>
        </xdr:from>
        <xdr:to>
          <xdr:col>15</xdr:col>
          <xdr:colOff>260350</xdr:colOff>
          <xdr:row>21</xdr:row>
          <xdr:rowOff>63500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20</xdr:row>
          <xdr:rowOff>292100</xdr:rowOff>
        </xdr:from>
        <xdr:to>
          <xdr:col>15</xdr:col>
          <xdr:colOff>260350</xdr:colOff>
          <xdr:row>22</xdr:row>
          <xdr:rowOff>63500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21</xdr:row>
          <xdr:rowOff>292100</xdr:rowOff>
        </xdr:from>
        <xdr:to>
          <xdr:col>15</xdr:col>
          <xdr:colOff>260350</xdr:colOff>
          <xdr:row>23</xdr:row>
          <xdr:rowOff>25400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24</xdr:row>
          <xdr:rowOff>273050</xdr:rowOff>
        </xdr:from>
        <xdr:to>
          <xdr:col>15</xdr:col>
          <xdr:colOff>260350</xdr:colOff>
          <xdr:row>26</xdr:row>
          <xdr:rowOff>44450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25</xdr:row>
          <xdr:rowOff>260350</xdr:rowOff>
        </xdr:from>
        <xdr:to>
          <xdr:col>15</xdr:col>
          <xdr:colOff>292100</xdr:colOff>
          <xdr:row>27</xdr:row>
          <xdr:rowOff>44450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844550</xdr:colOff>
          <xdr:row>26</xdr:row>
          <xdr:rowOff>228600</xdr:rowOff>
        </xdr:from>
        <xdr:to>
          <xdr:col>15</xdr:col>
          <xdr:colOff>266700</xdr:colOff>
          <xdr:row>28</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46</xdr:row>
          <xdr:rowOff>304800</xdr:rowOff>
        </xdr:from>
        <xdr:to>
          <xdr:col>15</xdr:col>
          <xdr:colOff>260350</xdr:colOff>
          <xdr:row>48</xdr:row>
          <xdr:rowOff>76200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52</xdr:row>
          <xdr:rowOff>215900</xdr:rowOff>
        </xdr:from>
        <xdr:to>
          <xdr:col>14</xdr:col>
          <xdr:colOff>1035050</xdr:colOff>
          <xdr:row>52</xdr:row>
          <xdr:rowOff>495300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19</xdr:row>
          <xdr:rowOff>292100</xdr:rowOff>
        </xdr:from>
        <xdr:to>
          <xdr:col>17</xdr:col>
          <xdr:colOff>292100</xdr:colOff>
          <xdr:row>21</xdr:row>
          <xdr:rowOff>63500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20</xdr:row>
          <xdr:rowOff>292100</xdr:rowOff>
        </xdr:from>
        <xdr:to>
          <xdr:col>17</xdr:col>
          <xdr:colOff>292100</xdr:colOff>
          <xdr:row>22</xdr:row>
          <xdr:rowOff>63500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46</xdr:row>
          <xdr:rowOff>304800</xdr:rowOff>
        </xdr:from>
        <xdr:to>
          <xdr:col>17</xdr:col>
          <xdr:colOff>292100</xdr:colOff>
          <xdr:row>48</xdr:row>
          <xdr:rowOff>76200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24</xdr:row>
          <xdr:rowOff>273050</xdr:rowOff>
        </xdr:from>
        <xdr:to>
          <xdr:col>17</xdr:col>
          <xdr:colOff>292100</xdr:colOff>
          <xdr:row>26</xdr:row>
          <xdr:rowOff>44450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25</xdr:row>
          <xdr:rowOff>260350</xdr:rowOff>
        </xdr:from>
        <xdr:to>
          <xdr:col>17</xdr:col>
          <xdr:colOff>298450</xdr:colOff>
          <xdr:row>27</xdr:row>
          <xdr:rowOff>44450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869950</xdr:colOff>
          <xdr:row>26</xdr:row>
          <xdr:rowOff>254000</xdr:rowOff>
        </xdr:from>
        <xdr:to>
          <xdr:col>17</xdr:col>
          <xdr:colOff>298450</xdr:colOff>
          <xdr:row>27</xdr:row>
          <xdr:rowOff>260350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29</xdr:row>
          <xdr:rowOff>292100</xdr:rowOff>
        </xdr:from>
        <xdr:to>
          <xdr:col>15</xdr:col>
          <xdr:colOff>292100</xdr:colOff>
          <xdr:row>31</xdr:row>
          <xdr:rowOff>63500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30</xdr:row>
          <xdr:rowOff>273050</xdr:rowOff>
        </xdr:from>
        <xdr:to>
          <xdr:col>15</xdr:col>
          <xdr:colOff>292100</xdr:colOff>
          <xdr:row>32</xdr:row>
          <xdr:rowOff>63500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32</xdr:row>
          <xdr:rowOff>0</xdr:rowOff>
        </xdr:from>
        <xdr:to>
          <xdr:col>15</xdr:col>
          <xdr:colOff>266700</xdr:colOff>
          <xdr:row>34</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29</xdr:row>
          <xdr:rowOff>298450</xdr:rowOff>
        </xdr:from>
        <xdr:to>
          <xdr:col>17</xdr:col>
          <xdr:colOff>292100</xdr:colOff>
          <xdr:row>31</xdr:row>
          <xdr:rowOff>63500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30</xdr:row>
          <xdr:rowOff>273050</xdr:rowOff>
        </xdr:from>
        <xdr:to>
          <xdr:col>17</xdr:col>
          <xdr:colOff>292100</xdr:colOff>
          <xdr:row>32</xdr:row>
          <xdr:rowOff>63500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844550</xdr:colOff>
          <xdr:row>31</xdr:row>
          <xdr:rowOff>292100</xdr:rowOff>
        </xdr:from>
        <xdr:to>
          <xdr:col>17</xdr:col>
          <xdr:colOff>266700</xdr:colOff>
          <xdr:row>33</xdr:row>
          <xdr:rowOff>44450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41</xdr:row>
          <xdr:rowOff>31750</xdr:rowOff>
        </xdr:from>
        <xdr:to>
          <xdr:col>15</xdr:col>
          <xdr:colOff>260350</xdr:colOff>
          <xdr:row>42</xdr:row>
          <xdr:rowOff>107950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42</xdr:row>
          <xdr:rowOff>31750</xdr:rowOff>
        </xdr:from>
        <xdr:to>
          <xdr:col>15</xdr:col>
          <xdr:colOff>260350</xdr:colOff>
          <xdr:row>43</xdr:row>
          <xdr:rowOff>107950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500-00001C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43</xdr:row>
          <xdr:rowOff>31750</xdr:rowOff>
        </xdr:from>
        <xdr:to>
          <xdr:col>15</xdr:col>
          <xdr:colOff>260350</xdr:colOff>
          <xdr:row>44</xdr:row>
          <xdr:rowOff>107950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44</xdr:row>
          <xdr:rowOff>31750</xdr:rowOff>
        </xdr:from>
        <xdr:to>
          <xdr:col>15</xdr:col>
          <xdr:colOff>260350</xdr:colOff>
          <xdr:row>46</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41</xdr:row>
          <xdr:rowOff>31750</xdr:rowOff>
        </xdr:from>
        <xdr:to>
          <xdr:col>17</xdr:col>
          <xdr:colOff>292100</xdr:colOff>
          <xdr:row>42</xdr:row>
          <xdr:rowOff>107950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42</xdr:row>
          <xdr:rowOff>31750</xdr:rowOff>
        </xdr:from>
        <xdr:to>
          <xdr:col>17</xdr:col>
          <xdr:colOff>292100</xdr:colOff>
          <xdr:row>43</xdr:row>
          <xdr:rowOff>107950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43</xdr:row>
          <xdr:rowOff>31750</xdr:rowOff>
        </xdr:from>
        <xdr:to>
          <xdr:col>17</xdr:col>
          <xdr:colOff>292100</xdr:colOff>
          <xdr:row>44</xdr:row>
          <xdr:rowOff>107950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44</xdr:row>
          <xdr:rowOff>31750</xdr:rowOff>
        </xdr:from>
        <xdr:to>
          <xdr:col>17</xdr:col>
          <xdr:colOff>292100</xdr:colOff>
          <xdr:row>46</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34</xdr:row>
          <xdr:rowOff>298450</xdr:rowOff>
        </xdr:from>
        <xdr:to>
          <xdr:col>15</xdr:col>
          <xdr:colOff>260350</xdr:colOff>
          <xdr:row>36</xdr:row>
          <xdr:rowOff>63500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35</xdr:row>
          <xdr:rowOff>292100</xdr:rowOff>
        </xdr:from>
        <xdr:to>
          <xdr:col>15</xdr:col>
          <xdr:colOff>260350</xdr:colOff>
          <xdr:row>37</xdr:row>
          <xdr:rowOff>63500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36</xdr:row>
          <xdr:rowOff>292100</xdr:rowOff>
        </xdr:from>
        <xdr:to>
          <xdr:col>15</xdr:col>
          <xdr:colOff>260350</xdr:colOff>
          <xdr:row>38</xdr:row>
          <xdr:rowOff>63500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37</xdr:row>
          <xdr:rowOff>292100</xdr:rowOff>
        </xdr:from>
        <xdr:to>
          <xdr:col>15</xdr:col>
          <xdr:colOff>260350</xdr:colOff>
          <xdr:row>39</xdr:row>
          <xdr:rowOff>25400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34</xdr:row>
          <xdr:rowOff>298450</xdr:rowOff>
        </xdr:from>
        <xdr:to>
          <xdr:col>17</xdr:col>
          <xdr:colOff>292100</xdr:colOff>
          <xdr:row>36</xdr:row>
          <xdr:rowOff>63500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35</xdr:row>
          <xdr:rowOff>292100</xdr:rowOff>
        </xdr:from>
        <xdr:to>
          <xdr:col>17</xdr:col>
          <xdr:colOff>292100</xdr:colOff>
          <xdr:row>37</xdr:row>
          <xdr:rowOff>63500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36</xdr:row>
          <xdr:rowOff>292100</xdr:rowOff>
        </xdr:from>
        <xdr:to>
          <xdr:col>17</xdr:col>
          <xdr:colOff>292100</xdr:colOff>
          <xdr:row>38</xdr:row>
          <xdr:rowOff>63500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37</xdr:row>
          <xdr:rowOff>292100</xdr:rowOff>
        </xdr:from>
        <xdr:to>
          <xdr:col>17</xdr:col>
          <xdr:colOff>292100</xdr:colOff>
          <xdr:row>39</xdr:row>
          <xdr:rowOff>25400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47</xdr:row>
          <xdr:rowOff>298450</xdr:rowOff>
        </xdr:from>
        <xdr:to>
          <xdr:col>15</xdr:col>
          <xdr:colOff>260350</xdr:colOff>
          <xdr:row>49</xdr:row>
          <xdr:rowOff>76200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48</xdr:row>
          <xdr:rowOff>298450</xdr:rowOff>
        </xdr:from>
        <xdr:to>
          <xdr:col>15</xdr:col>
          <xdr:colOff>266700</xdr:colOff>
          <xdr:row>50</xdr:row>
          <xdr:rowOff>31750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47</xdr:row>
          <xdr:rowOff>298450</xdr:rowOff>
        </xdr:from>
        <xdr:to>
          <xdr:col>17</xdr:col>
          <xdr:colOff>292100</xdr:colOff>
          <xdr:row>49</xdr:row>
          <xdr:rowOff>76200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48</xdr:row>
          <xdr:rowOff>298450</xdr:rowOff>
        </xdr:from>
        <xdr:to>
          <xdr:col>17</xdr:col>
          <xdr:colOff>292100</xdr:colOff>
          <xdr:row>50</xdr:row>
          <xdr:rowOff>31750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53</xdr:row>
          <xdr:rowOff>69850</xdr:rowOff>
        </xdr:from>
        <xdr:to>
          <xdr:col>14</xdr:col>
          <xdr:colOff>1035050</xdr:colOff>
          <xdr:row>54</xdr:row>
          <xdr:rowOff>25400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806450</xdr:colOff>
          <xdr:row>53</xdr:row>
          <xdr:rowOff>44450</xdr:rowOff>
        </xdr:from>
        <xdr:to>
          <xdr:col>15</xdr:col>
          <xdr:colOff>996950</xdr:colOff>
          <xdr:row>54</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876300</xdr:colOff>
          <xdr:row>54</xdr:row>
          <xdr:rowOff>44450</xdr:rowOff>
        </xdr:from>
        <xdr:to>
          <xdr:col>14</xdr:col>
          <xdr:colOff>1060450</xdr:colOff>
          <xdr:row>55</xdr:row>
          <xdr:rowOff>25400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54</xdr:row>
          <xdr:rowOff>38100</xdr:rowOff>
        </xdr:from>
        <xdr:to>
          <xdr:col>15</xdr:col>
          <xdr:colOff>1016000</xdr:colOff>
          <xdr:row>54</xdr:row>
          <xdr:rowOff>311150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52</xdr:row>
          <xdr:rowOff>190500</xdr:rowOff>
        </xdr:from>
        <xdr:to>
          <xdr:col>15</xdr:col>
          <xdr:colOff>996950</xdr:colOff>
          <xdr:row>52</xdr:row>
          <xdr:rowOff>457200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61</xdr:row>
          <xdr:rowOff>190500</xdr:rowOff>
        </xdr:from>
        <xdr:to>
          <xdr:col>14</xdr:col>
          <xdr:colOff>1035050</xdr:colOff>
          <xdr:row>61</xdr:row>
          <xdr:rowOff>457200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800100</xdr:colOff>
          <xdr:row>61</xdr:row>
          <xdr:rowOff>184150</xdr:rowOff>
        </xdr:from>
        <xdr:to>
          <xdr:col>15</xdr:col>
          <xdr:colOff>996950</xdr:colOff>
          <xdr:row>61</xdr:row>
          <xdr:rowOff>457200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500-000035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62</xdr:row>
          <xdr:rowOff>228600</xdr:rowOff>
        </xdr:from>
        <xdr:to>
          <xdr:col>14</xdr:col>
          <xdr:colOff>1028700</xdr:colOff>
          <xdr:row>62</xdr:row>
          <xdr:rowOff>501650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500-000036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62</xdr:row>
          <xdr:rowOff>222250</xdr:rowOff>
        </xdr:from>
        <xdr:to>
          <xdr:col>15</xdr:col>
          <xdr:colOff>1016000</xdr:colOff>
          <xdr:row>62</xdr:row>
          <xdr:rowOff>495300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500-000037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838200</xdr:colOff>
          <xdr:row>63</xdr:row>
          <xdr:rowOff>196850</xdr:rowOff>
        </xdr:from>
        <xdr:to>
          <xdr:col>14</xdr:col>
          <xdr:colOff>1028700</xdr:colOff>
          <xdr:row>63</xdr:row>
          <xdr:rowOff>482600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500-000038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831850</xdr:colOff>
          <xdr:row>63</xdr:row>
          <xdr:rowOff>215900</xdr:rowOff>
        </xdr:from>
        <xdr:to>
          <xdr:col>15</xdr:col>
          <xdr:colOff>1016000</xdr:colOff>
          <xdr:row>63</xdr:row>
          <xdr:rowOff>495300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500-000039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863600</xdr:colOff>
          <xdr:row>21</xdr:row>
          <xdr:rowOff>292100</xdr:rowOff>
        </xdr:from>
        <xdr:to>
          <xdr:col>17</xdr:col>
          <xdr:colOff>292100</xdr:colOff>
          <xdr:row>23</xdr:row>
          <xdr:rowOff>25400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500-00003A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869950</xdr:colOff>
          <xdr:row>57</xdr:row>
          <xdr:rowOff>31750</xdr:rowOff>
        </xdr:from>
        <xdr:to>
          <xdr:col>14</xdr:col>
          <xdr:colOff>1060450</xdr:colOff>
          <xdr:row>57</xdr:row>
          <xdr:rowOff>298450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500-00003B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57</xdr:row>
          <xdr:rowOff>44450</xdr:rowOff>
        </xdr:from>
        <xdr:to>
          <xdr:col>15</xdr:col>
          <xdr:colOff>1016000</xdr:colOff>
          <xdr:row>57</xdr:row>
          <xdr:rowOff>298450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500-00003C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863600</xdr:colOff>
          <xdr:row>58</xdr:row>
          <xdr:rowOff>76200</xdr:rowOff>
        </xdr:from>
        <xdr:to>
          <xdr:col>14</xdr:col>
          <xdr:colOff>1060450</xdr:colOff>
          <xdr:row>58</xdr:row>
          <xdr:rowOff>298450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500-00003D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825500</xdr:colOff>
          <xdr:row>58</xdr:row>
          <xdr:rowOff>76200</xdr:rowOff>
        </xdr:from>
        <xdr:to>
          <xdr:col>15</xdr:col>
          <xdr:colOff>1016000</xdr:colOff>
          <xdr:row>58</xdr:row>
          <xdr:rowOff>298450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500-00003E2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12700">
                  <a:solidFill>
                    <a:srgbClr val="808080" mc:Ignorable="a14" a14:legacySpreadsheetColorIndex="23"/>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990600</xdr:colOff>
          <xdr:row>9</xdr:row>
          <xdr:rowOff>298450</xdr:rowOff>
        </xdr:from>
        <xdr:to>
          <xdr:col>14</xdr:col>
          <xdr:colOff>107950</xdr:colOff>
          <xdr:row>11</xdr:row>
          <xdr:rowOff>44450</xdr:rowOff>
        </xdr:to>
        <xdr:sp macro="" textlink="">
          <xdr:nvSpPr>
            <xdr:cNvPr id="10303" name="Drop Down 63" hidden="1">
              <a:extLst>
                <a:ext uri="{63B3BB69-23CF-44E3-9099-C40C66FF867C}">
                  <a14:compatExt spid="_x0000_s10303"/>
                </a:ext>
                <a:ext uri="{FF2B5EF4-FFF2-40B4-BE49-F238E27FC236}">
                  <a16:creationId xmlns:a16="http://schemas.microsoft.com/office/drawing/2014/main" id="{00000000-0008-0000-0500-00003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838200</xdr:colOff>
          <xdr:row>9</xdr:row>
          <xdr:rowOff>298450</xdr:rowOff>
        </xdr:from>
        <xdr:to>
          <xdr:col>16</xdr:col>
          <xdr:colOff>0</xdr:colOff>
          <xdr:row>11</xdr:row>
          <xdr:rowOff>44450</xdr:rowOff>
        </xdr:to>
        <xdr:sp macro="" textlink="">
          <xdr:nvSpPr>
            <xdr:cNvPr id="10304" name="Drop Down 64" hidden="1">
              <a:extLst>
                <a:ext uri="{63B3BB69-23CF-44E3-9099-C40C66FF867C}">
                  <a14:compatExt spid="_x0000_s10304"/>
                </a:ext>
                <a:ext uri="{FF2B5EF4-FFF2-40B4-BE49-F238E27FC236}">
                  <a16:creationId xmlns:a16="http://schemas.microsoft.com/office/drawing/2014/main" id="{00000000-0008-0000-0500-00004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7"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8" Type="http://schemas.openxmlformats.org/officeDocument/2006/relationships/ctrlProp" Target="../ctrlProps/ctrlProp69.xml"/><Relationship Id="rId51" Type="http://schemas.openxmlformats.org/officeDocument/2006/relationships/ctrlProp" Target="../ctrlProps/ctrlProp112.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9" Type="http://schemas.openxmlformats.org/officeDocument/2006/relationships/ctrlProp" Target="../ctrlProps/ctrlProp164.xml"/><Relationship Id="rId21" Type="http://schemas.openxmlformats.org/officeDocument/2006/relationships/ctrlProp" Target="../ctrlProps/ctrlProp146.xml"/><Relationship Id="rId34" Type="http://schemas.openxmlformats.org/officeDocument/2006/relationships/ctrlProp" Target="../ctrlProps/ctrlProp159.xml"/><Relationship Id="rId42" Type="http://schemas.openxmlformats.org/officeDocument/2006/relationships/ctrlProp" Target="../ctrlProps/ctrlProp167.xml"/><Relationship Id="rId47" Type="http://schemas.openxmlformats.org/officeDocument/2006/relationships/ctrlProp" Target="../ctrlProps/ctrlProp172.xml"/><Relationship Id="rId50" Type="http://schemas.openxmlformats.org/officeDocument/2006/relationships/ctrlProp" Target="../ctrlProps/ctrlProp175.xml"/><Relationship Id="rId55" Type="http://schemas.openxmlformats.org/officeDocument/2006/relationships/ctrlProp" Target="../ctrlProps/ctrlProp180.xml"/><Relationship Id="rId63" Type="http://schemas.openxmlformats.org/officeDocument/2006/relationships/ctrlProp" Target="../ctrlProps/ctrlProp188.xml"/><Relationship Id="rId7" Type="http://schemas.openxmlformats.org/officeDocument/2006/relationships/ctrlProp" Target="../ctrlProps/ctrlProp132.xml"/><Relationship Id="rId2" Type="http://schemas.openxmlformats.org/officeDocument/2006/relationships/drawing" Target="../drawings/drawing3.xml"/><Relationship Id="rId16" Type="http://schemas.openxmlformats.org/officeDocument/2006/relationships/ctrlProp" Target="../ctrlProps/ctrlProp141.xml"/><Relationship Id="rId29" Type="http://schemas.openxmlformats.org/officeDocument/2006/relationships/ctrlProp" Target="../ctrlProps/ctrlProp154.xml"/><Relationship Id="rId1" Type="http://schemas.openxmlformats.org/officeDocument/2006/relationships/printerSettings" Target="../printerSettings/printerSettings3.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37" Type="http://schemas.openxmlformats.org/officeDocument/2006/relationships/ctrlProp" Target="../ctrlProps/ctrlProp162.xml"/><Relationship Id="rId40" Type="http://schemas.openxmlformats.org/officeDocument/2006/relationships/ctrlProp" Target="../ctrlProps/ctrlProp165.xml"/><Relationship Id="rId45" Type="http://schemas.openxmlformats.org/officeDocument/2006/relationships/ctrlProp" Target="../ctrlProps/ctrlProp170.xml"/><Relationship Id="rId53" Type="http://schemas.openxmlformats.org/officeDocument/2006/relationships/ctrlProp" Target="../ctrlProps/ctrlProp178.xml"/><Relationship Id="rId58" Type="http://schemas.openxmlformats.org/officeDocument/2006/relationships/ctrlProp" Target="../ctrlProps/ctrlProp183.xml"/><Relationship Id="rId66" Type="http://schemas.openxmlformats.org/officeDocument/2006/relationships/ctrlProp" Target="../ctrlProps/ctrlProp191.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36" Type="http://schemas.openxmlformats.org/officeDocument/2006/relationships/ctrlProp" Target="../ctrlProps/ctrlProp161.xml"/><Relationship Id="rId49" Type="http://schemas.openxmlformats.org/officeDocument/2006/relationships/ctrlProp" Target="../ctrlProps/ctrlProp174.xml"/><Relationship Id="rId57" Type="http://schemas.openxmlformats.org/officeDocument/2006/relationships/ctrlProp" Target="../ctrlProps/ctrlProp182.xml"/><Relationship Id="rId61" Type="http://schemas.openxmlformats.org/officeDocument/2006/relationships/ctrlProp" Target="../ctrlProps/ctrlProp186.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4" Type="http://schemas.openxmlformats.org/officeDocument/2006/relationships/ctrlProp" Target="../ctrlProps/ctrlProp169.xml"/><Relationship Id="rId52" Type="http://schemas.openxmlformats.org/officeDocument/2006/relationships/ctrlProp" Target="../ctrlProps/ctrlProp177.xml"/><Relationship Id="rId60" Type="http://schemas.openxmlformats.org/officeDocument/2006/relationships/ctrlProp" Target="../ctrlProps/ctrlProp185.xml"/><Relationship Id="rId65" Type="http://schemas.openxmlformats.org/officeDocument/2006/relationships/ctrlProp" Target="../ctrlProps/ctrlProp190.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 Id="rId35" Type="http://schemas.openxmlformats.org/officeDocument/2006/relationships/ctrlProp" Target="../ctrlProps/ctrlProp160.xml"/><Relationship Id="rId43" Type="http://schemas.openxmlformats.org/officeDocument/2006/relationships/ctrlProp" Target="../ctrlProps/ctrlProp168.xml"/><Relationship Id="rId48" Type="http://schemas.openxmlformats.org/officeDocument/2006/relationships/ctrlProp" Target="../ctrlProps/ctrlProp173.xml"/><Relationship Id="rId56" Type="http://schemas.openxmlformats.org/officeDocument/2006/relationships/ctrlProp" Target="../ctrlProps/ctrlProp181.xml"/><Relationship Id="rId64" Type="http://schemas.openxmlformats.org/officeDocument/2006/relationships/ctrlProp" Target="../ctrlProps/ctrlProp189.xml"/><Relationship Id="rId8" Type="http://schemas.openxmlformats.org/officeDocument/2006/relationships/ctrlProp" Target="../ctrlProps/ctrlProp133.xml"/><Relationship Id="rId51" Type="http://schemas.openxmlformats.org/officeDocument/2006/relationships/ctrlProp" Target="../ctrlProps/ctrlProp176.xml"/><Relationship Id="rId3" Type="http://schemas.openxmlformats.org/officeDocument/2006/relationships/vmlDrawing" Target="../drawings/vmlDrawing3.v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38" Type="http://schemas.openxmlformats.org/officeDocument/2006/relationships/ctrlProp" Target="../ctrlProps/ctrlProp163.xml"/><Relationship Id="rId46" Type="http://schemas.openxmlformats.org/officeDocument/2006/relationships/ctrlProp" Target="../ctrlProps/ctrlProp171.xml"/><Relationship Id="rId59" Type="http://schemas.openxmlformats.org/officeDocument/2006/relationships/ctrlProp" Target="../ctrlProps/ctrlProp184.xml"/><Relationship Id="rId67" Type="http://schemas.openxmlformats.org/officeDocument/2006/relationships/ctrlProp" Target="../ctrlProps/ctrlProp192.xml"/><Relationship Id="rId20" Type="http://schemas.openxmlformats.org/officeDocument/2006/relationships/ctrlProp" Target="../ctrlProps/ctrlProp145.xml"/><Relationship Id="rId41" Type="http://schemas.openxmlformats.org/officeDocument/2006/relationships/ctrlProp" Target="../ctrlProps/ctrlProp166.xml"/><Relationship Id="rId54" Type="http://schemas.openxmlformats.org/officeDocument/2006/relationships/ctrlProp" Target="../ctrlProps/ctrlProp179.xml"/><Relationship Id="rId62" Type="http://schemas.openxmlformats.org/officeDocument/2006/relationships/ctrlProp" Target="../ctrlProps/ctrlProp18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2.xml"/><Relationship Id="rId18" Type="http://schemas.openxmlformats.org/officeDocument/2006/relationships/ctrlProp" Target="../ctrlProps/ctrlProp207.xml"/><Relationship Id="rId26" Type="http://schemas.openxmlformats.org/officeDocument/2006/relationships/ctrlProp" Target="../ctrlProps/ctrlProp215.xml"/><Relationship Id="rId39" Type="http://schemas.openxmlformats.org/officeDocument/2006/relationships/ctrlProp" Target="../ctrlProps/ctrlProp228.xml"/><Relationship Id="rId21" Type="http://schemas.openxmlformats.org/officeDocument/2006/relationships/ctrlProp" Target="../ctrlProps/ctrlProp210.xml"/><Relationship Id="rId34" Type="http://schemas.openxmlformats.org/officeDocument/2006/relationships/ctrlProp" Target="../ctrlProps/ctrlProp223.xml"/><Relationship Id="rId42" Type="http://schemas.openxmlformats.org/officeDocument/2006/relationships/ctrlProp" Target="../ctrlProps/ctrlProp231.xml"/><Relationship Id="rId47" Type="http://schemas.openxmlformats.org/officeDocument/2006/relationships/ctrlProp" Target="../ctrlProps/ctrlProp236.xml"/><Relationship Id="rId50" Type="http://schemas.openxmlformats.org/officeDocument/2006/relationships/ctrlProp" Target="../ctrlProps/ctrlProp239.xml"/><Relationship Id="rId55" Type="http://schemas.openxmlformats.org/officeDocument/2006/relationships/ctrlProp" Target="../ctrlProps/ctrlProp244.xml"/><Relationship Id="rId63" Type="http://schemas.openxmlformats.org/officeDocument/2006/relationships/ctrlProp" Target="../ctrlProps/ctrlProp252.xml"/><Relationship Id="rId7" Type="http://schemas.openxmlformats.org/officeDocument/2006/relationships/ctrlProp" Target="../ctrlProps/ctrlProp196.xml"/><Relationship Id="rId2" Type="http://schemas.openxmlformats.org/officeDocument/2006/relationships/drawing" Target="../drawings/drawing4.xml"/><Relationship Id="rId16" Type="http://schemas.openxmlformats.org/officeDocument/2006/relationships/ctrlProp" Target="../ctrlProps/ctrlProp205.xml"/><Relationship Id="rId29" Type="http://schemas.openxmlformats.org/officeDocument/2006/relationships/ctrlProp" Target="../ctrlProps/ctrlProp218.xml"/><Relationship Id="rId1" Type="http://schemas.openxmlformats.org/officeDocument/2006/relationships/printerSettings" Target="../printerSettings/printerSettings4.bin"/><Relationship Id="rId6" Type="http://schemas.openxmlformats.org/officeDocument/2006/relationships/ctrlProp" Target="../ctrlProps/ctrlProp195.xml"/><Relationship Id="rId11" Type="http://schemas.openxmlformats.org/officeDocument/2006/relationships/ctrlProp" Target="../ctrlProps/ctrlProp200.xml"/><Relationship Id="rId24" Type="http://schemas.openxmlformats.org/officeDocument/2006/relationships/ctrlProp" Target="../ctrlProps/ctrlProp213.xml"/><Relationship Id="rId32" Type="http://schemas.openxmlformats.org/officeDocument/2006/relationships/ctrlProp" Target="../ctrlProps/ctrlProp221.xml"/><Relationship Id="rId37" Type="http://schemas.openxmlformats.org/officeDocument/2006/relationships/ctrlProp" Target="../ctrlProps/ctrlProp226.xml"/><Relationship Id="rId40" Type="http://schemas.openxmlformats.org/officeDocument/2006/relationships/ctrlProp" Target="../ctrlProps/ctrlProp229.xml"/><Relationship Id="rId45" Type="http://schemas.openxmlformats.org/officeDocument/2006/relationships/ctrlProp" Target="../ctrlProps/ctrlProp234.xml"/><Relationship Id="rId53" Type="http://schemas.openxmlformats.org/officeDocument/2006/relationships/ctrlProp" Target="../ctrlProps/ctrlProp242.xml"/><Relationship Id="rId58" Type="http://schemas.openxmlformats.org/officeDocument/2006/relationships/ctrlProp" Target="../ctrlProps/ctrlProp247.xml"/><Relationship Id="rId66" Type="http://schemas.openxmlformats.org/officeDocument/2006/relationships/ctrlProp" Target="../ctrlProps/ctrlProp255.xml"/><Relationship Id="rId5" Type="http://schemas.openxmlformats.org/officeDocument/2006/relationships/ctrlProp" Target="../ctrlProps/ctrlProp194.xml"/><Relationship Id="rId15" Type="http://schemas.openxmlformats.org/officeDocument/2006/relationships/ctrlProp" Target="../ctrlProps/ctrlProp204.xml"/><Relationship Id="rId23" Type="http://schemas.openxmlformats.org/officeDocument/2006/relationships/ctrlProp" Target="../ctrlProps/ctrlProp212.xml"/><Relationship Id="rId28" Type="http://schemas.openxmlformats.org/officeDocument/2006/relationships/ctrlProp" Target="../ctrlProps/ctrlProp217.xml"/><Relationship Id="rId36" Type="http://schemas.openxmlformats.org/officeDocument/2006/relationships/ctrlProp" Target="../ctrlProps/ctrlProp225.xml"/><Relationship Id="rId49" Type="http://schemas.openxmlformats.org/officeDocument/2006/relationships/ctrlProp" Target="../ctrlProps/ctrlProp238.xml"/><Relationship Id="rId57" Type="http://schemas.openxmlformats.org/officeDocument/2006/relationships/ctrlProp" Target="../ctrlProps/ctrlProp246.xml"/><Relationship Id="rId61" Type="http://schemas.openxmlformats.org/officeDocument/2006/relationships/ctrlProp" Target="../ctrlProps/ctrlProp250.xml"/><Relationship Id="rId10" Type="http://schemas.openxmlformats.org/officeDocument/2006/relationships/ctrlProp" Target="../ctrlProps/ctrlProp199.xml"/><Relationship Id="rId19" Type="http://schemas.openxmlformats.org/officeDocument/2006/relationships/ctrlProp" Target="../ctrlProps/ctrlProp208.xml"/><Relationship Id="rId31" Type="http://schemas.openxmlformats.org/officeDocument/2006/relationships/ctrlProp" Target="../ctrlProps/ctrlProp220.xml"/><Relationship Id="rId44" Type="http://schemas.openxmlformats.org/officeDocument/2006/relationships/ctrlProp" Target="../ctrlProps/ctrlProp233.xml"/><Relationship Id="rId52" Type="http://schemas.openxmlformats.org/officeDocument/2006/relationships/ctrlProp" Target="../ctrlProps/ctrlProp241.xml"/><Relationship Id="rId60" Type="http://schemas.openxmlformats.org/officeDocument/2006/relationships/ctrlProp" Target="../ctrlProps/ctrlProp249.xml"/><Relationship Id="rId65" Type="http://schemas.openxmlformats.org/officeDocument/2006/relationships/ctrlProp" Target="../ctrlProps/ctrlProp254.xml"/><Relationship Id="rId4" Type="http://schemas.openxmlformats.org/officeDocument/2006/relationships/ctrlProp" Target="../ctrlProps/ctrlProp193.xml"/><Relationship Id="rId9" Type="http://schemas.openxmlformats.org/officeDocument/2006/relationships/ctrlProp" Target="../ctrlProps/ctrlProp198.xml"/><Relationship Id="rId14" Type="http://schemas.openxmlformats.org/officeDocument/2006/relationships/ctrlProp" Target="../ctrlProps/ctrlProp203.xml"/><Relationship Id="rId22" Type="http://schemas.openxmlformats.org/officeDocument/2006/relationships/ctrlProp" Target="../ctrlProps/ctrlProp211.xml"/><Relationship Id="rId27" Type="http://schemas.openxmlformats.org/officeDocument/2006/relationships/ctrlProp" Target="../ctrlProps/ctrlProp216.xml"/><Relationship Id="rId30" Type="http://schemas.openxmlformats.org/officeDocument/2006/relationships/ctrlProp" Target="../ctrlProps/ctrlProp219.xml"/><Relationship Id="rId35" Type="http://schemas.openxmlformats.org/officeDocument/2006/relationships/ctrlProp" Target="../ctrlProps/ctrlProp224.xml"/><Relationship Id="rId43" Type="http://schemas.openxmlformats.org/officeDocument/2006/relationships/ctrlProp" Target="../ctrlProps/ctrlProp232.xml"/><Relationship Id="rId48" Type="http://schemas.openxmlformats.org/officeDocument/2006/relationships/ctrlProp" Target="../ctrlProps/ctrlProp237.xml"/><Relationship Id="rId56" Type="http://schemas.openxmlformats.org/officeDocument/2006/relationships/ctrlProp" Target="../ctrlProps/ctrlProp245.xml"/><Relationship Id="rId64" Type="http://schemas.openxmlformats.org/officeDocument/2006/relationships/ctrlProp" Target="../ctrlProps/ctrlProp253.xml"/><Relationship Id="rId8" Type="http://schemas.openxmlformats.org/officeDocument/2006/relationships/ctrlProp" Target="../ctrlProps/ctrlProp197.xml"/><Relationship Id="rId51" Type="http://schemas.openxmlformats.org/officeDocument/2006/relationships/ctrlProp" Target="../ctrlProps/ctrlProp240.xml"/><Relationship Id="rId3" Type="http://schemas.openxmlformats.org/officeDocument/2006/relationships/vmlDrawing" Target="../drawings/vmlDrawing4.vml"/><Relationship Id="rId12" Type="http://schemas.openxmlformats.org/officeDocument/2006/relationships/ctrlProp" Target="../ctrlProps/ctrlProp201.xml"/><Relationship Id="rId17" Type="http://schemas.openxmlformats.org/officeDocument/2006/relationships/ctrlProp" Target="../ctrlProps/ctrlProp206.xml"/><Relationship Id="rId25" Type="http://schemas.openxmlformats.org/officeDocument/2006/relationships/ctrlProp" Target="../ctrlProps/ctrlProp214.xml"/><Relationship Id="rId33" Type="http://schemas.openxmlformats.org/officeDocument/2006/relationships/ctrlProp" Target="../ctrlProps/ctrlProp222.xml"/><Relationship Id="rId38" Type="http://schemas.openxmlformats.org/officeDocument/2006/relationships/ctrlProp" Target="../ctrlProps/ctrlProp227.xml"/><Relationship Id="rId46" Type="http://schemas.openxmlformats.org/officeDocument/2006/relationships/ctrlProp" Target="../ctrlProps/ctrlProp235.xml"/><Relationship Id="rId59" Type="http://schemas.openxmlformats.org/officeDocument/2006/relationships/ctrlProp" Target="../ctrlProps/ctrlProp248.xml"/><Relationship Id="rId67" Type="http://schemas.openxmlformats.org/officeDocument/2006/relationships/ctrlProp" Target="../ctrlProps/ctrlProp256.xml"/><Relationship Id="rId20" Type="http://schemas.openxmlformats.org/officeDocument/2006/relationships/ctrlProp" Target="../ctrlProps/ctrlProp209.xml"/><Relationship Id="rId41" Type="http://schemas.openxmlformats.org/officeDocument/2006/relationships/ctrlProp" Target="../ctrlProps/ctrlProp230.xml"/><Relationship Id="rId54" Type="http://schemas.openxmlformats.org/officeDocument/2006/relationships/ctrlProp" Target="../ctrlProps/ctrlProp243.xml"/><Relationship Id="rId62" Type="http://schemas.openxmlformats.org/officeDocument/2006/relationships/ctrlProp" Target="../ctrlProps/ctrlProp25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66.xml"/><Relationship Id="rId18" Type="http://schemas.openxmlformats.org/officeDocument/2006/relationships/ctrlProp" Target="../ctrlProps/ctrlProp271.xml"/><Relationship Id="rId26" Type="http://schemas.openxmlformats.org/officeDocument/2006/relationships/ctrlProp" Target="../ctrlProps/ctrlProp279.xml"/><Relationship Id="rId39" Type="http://schemas.openxmlformats.org/officeDocument/2006/relationships/ctrlProp" Target="../ctrlProps/ctrlProp292.xml"/><Relationship Id="rId21" Type="http://schemas.openxmlformats.org/officeDocument/2006/relationships/ctrlProp" Target="../ctrlProps/ctrlProp274.xml"/><Relationship Id="rId34" Type="http://schemas.openxmlformats.org/officeDocument/2006/relationships/ctrlProp" Target="../ctrlProps/ctrlProp287.xml"/><Relationship Id="rId42" Type="http://schemas.openxmlformats.org/officeDocument/2006/relationships/ctrlProp" Target="../ctrlProps/ctrlProp295.xml"/><Relationship Id="rId47" Type="http://schemas.openxmlformats.org/officeDocument/2006/relationships/ctrlProp" Target="../ctrlProps/ctrlProp300.xml"/><Relationship Id="rId50" Type="http://schemas.openxmlformats.org/officeDocument/2006/relationships/ctrlProp" Target="../ctrlProps/ctrlProp303.xml"/><Relationship Id="rId55" Type="http://schemas.openxmlformats.org/officeDocument/2006/relationships/ctrlProp" Target="../ctrlProps/ctrlProp308.xml"/><Relationship Id="rId63" Type="http://schemas.openxmlformats.org/officeDocument/2006/relationships/ctrlProp" Target="../ctrlProps/ctrlProp316.xml"/><Relationship Id="rId7" Type="http://schemas.openxmlformats.org/officeDocument/2006/relationships/ctrlProp" Target="../ctrlProps/ctrlProp260.xml"/><Relationship Id="rId2" Type="http://schemas.openxmlformats.org/officeDocument/2006/relationships/drawing" Target="../drawings/drawing5.xml"/><Relationship Id="rId16" Type="http://schemas.openxmlformats.org/officeDocument/2006/relationships/ctrlProp" Target="../ctrlProps/ctrlProp269.xml"/><Relationship Id="rId29" Type="http://schemas.openxmlformats.org/officeDocument/2006/relationships/ctrlProp" Target="../ctrlProps/ctrlProp282.xml"/><Relationship Id="rId1" Type="http://schemas.openxmlformats.org/officeDocument/2006/relationships/printerSettings" Target="../printerSettings/printerSettings5.bin"/><Relationship Id="rId6" Type="http://schemas.openxmlformats.org/officeDocument/2006/relationships/ctrlProp" Target="../ctrlProps/ctrlProp259.xml"/><Relationship Id="rId11" Type="http://schemas.openxmlformats.org/officeDocument/2006/relationships/ctrlProp" Target="../ctrlProps/ctrlProp264.xml"/><Relationship Id="rId24" Type="http://schemas.openxmlformats.org/officeDocument/2006/relationships/ctrlProp" Target="../ctrlProps/ctrlProp277.xml"/><Relationship Id="rId32" Type="http://schemas.openxmlformats.org/officeDocument/2006/relationships/ctrlProp" Target="../ctrlProps/ctrlProp285.xml"/><Relationship Id="rId37" Type="http://schemas.openxmlformats.org/officeDocument/2006/relationships/ctrlProp" Target="../ctrlProps/ctrlProp290.xml"/><Relationship Id="rId40" Type="http://schemas.openxmlformats.org/officeDocument/2006/relationships/ctrlProp" Target="../ctrlProps/ctrlProp293.xml"/><Relationship Id="rId45" Type="http://schemas.openxmlformats.org/officeDocument/2006/relationships/ctrlProp" Target="../ctrlProps/ctrlProp298.xml"/><Relationship Id="rId53" Type="http://schemas.openxmlformats.org/officeDocument/2006/relationships/ctrlProp" Target="../ctrlProps/ctrlProp306.xml"/><Relationship Id="rId58" Type="http://schemas.openxmlformats.org/officeDocument/2006/relationships/ctrlProp" Target="../ctrlProps/ctrlProp311.xml"/><Relationship Id="rId66" Type="http://schemas.openxmlformats.org/officeDocument/2006/relationships/ctrlProp" Target="../ctrlProps/ctrlProp319.xml"/><Relationship Id="rId5" Type="http://schemas.openxmlformats.org/officeDocument/2006/relationships/ctrlProp" Target="../ctrlProps/ctrlProp258.xml"/><Relationship Id="rId15" Type="http://schemas.openxmlformats.org/officeDocument/2006/relationships/ctrlProp" Target="../ctrlProps/ctrlProp268.xml"/><Relationship Id="rId23" Type="http://schemas.openxmlformats.org/officeDocument/2006/relationships/ctrlProp" Target="../ctrlProps/ctrlProp276.xml"/><Relationship Id="rId28" Type="http://schemas.openxmlformats.org/officeDocument/2006/relationships/ctrlProp" Target="../ctrlProps/ctrlProp281.xml"/><Relationship Id="rId36" Type="http://schemas.openxmlformats.org/officeDocument/2006/relationships/ctrlProp" Target="../ctrlProps/ctrlProp289.xml"/><Relationship Id="rId49" Type="http://schemas.openxmlformats.org/officeDocument/2006/relationships/ctrlProp" Target="../ctrlProps/ctrlProp302.xml"/><Relationship Id="rId57" Type="http://schemas.openxmlformats.org/officeDocument/2006/relationships/ctrlProp" Target="../ctrlProps/ctrlProp310.xml"/><Relationship Id="rId61" Type="http://schemas.openxmlformats.org/officeDocument/2006/relationships/ctrlProp" Target="../ctrlProps/ctrlProp314.xml"/><Relationship Id="rId10" Type="http://schemas.openxmlformats.org/officeDocument/2006/relationships/ctrlProp" Target="../ctrlProps/ctrlProp263.xml"/><Relationship Id="rId19" Type="http://schemas.openxmlformats.org/officeDocument/2006/relationships/ctrlProp" Target="../ctrlProps/ctrlProp272.xml"/><Relationship Id="rId31" Type="http://schemas.openxmlformats.org/officeDocument/2006/relationships/ctrlProp" Target="../ctrlProps/ctrlProp284.xml"/><Relationship Id="rId44" Type="http://schemas.openxmlformats.org/officeDocument/2006/relationships/ctrlProp" Target="../ctrlProps/ctrlProp297.xml"/><Relationship Id="rId52" Type="http://schemas.openxmlformats.org/officeDocument/2006/relationships/ctrlProp" Target="../ctrlProps/ctrlProp305.xml"/><Relationship Id="rId60" Type="http://schemas.openxmlformats.org/officeDocument/2006/relationships/ctrlProp" Target="../ctrlProps/ctrlProp313.xml"/><Relationship Id="rId65" Type="http://schemas.openxmlformats.org/officeDocument/2006/relationships/ctrlProp" Target="../ctrlProps/ctrlProp318.xml"/><Relationship Id="rId4" Type="http://schemas.openxmlformats.org/officeDocument/2006/relationships/ctrlProp" Target="../ctrlProps/ctrlProp257.xml"/><Relationship Id="rId9" Type="http://schemas.openxmlformats.org/officeDocument/2006/relationships/ctrlProp" Target="../ctrlProps/ctrlProp262.xml"/><Relationship Id="rId14" Type="http://schemas.openxmlformats.org/officeDocument/2006/relationships/ctrlProp" Target="../ctrlProps/ctrlProp267.xml"/><Relationship Id="rId22" Type="http://schemas.openxmlformats.org/officeDocument/2006/relationships/ctrlProp" Target="../ctrlProps/ctrlProp275.xml"/><Relationship Id="rId27" Type="http://schemas.openxmlformats.org/officeDocument/2006/relationships/ctrlProp" Target="../ctrlProps/ctrlProp280.xml"/><Relationship Id="rId30" Type="http://schemas.openxmlformats.org/officeDocument/2006/relationships/ctrlProp" Target="../ctrlProps/ctrlProp283.xml"/><Relationship Id="rId35" Type="http://schemas.openxmlformats.org/officeDocument/2006/relationships/ctrlProp" Target="../ctrlProps/ctrlProp288.xml"/><Relationship Id="rId43" Type="http://schemas.openxmlformats.org/officeDocument/2006/relationships/ctrlProp" Target="../ctrlProps/ctrlProp296.xml"/><Relationship Id="rId48" Type="http://schemas.openxmlformats.org/officeDocument/2006/relationships/ctrlProp" Target="../ctrlProps/ctrlProp301.xml"/><Relationship Id="rId56" Type="http://schemas.openxmlformats.org/officeDocument/2006/relationships/ctrlProp" Target="../ctrlProps/ctrlProp309.xml"/><Relationship Id="rId64" Type="http://schemas.openxmlformats.org/officeDocument/2006/relationships/ctrlProp" Target="../ctrlProps/ctrlProp317.xml"/><Relationship Id="rId8" Type="http://schemas.openxmlformats.org/officeDocument/2006/relationships/ctrlProp" Target="../ctrlProps/ctrlProp261.xml"/><Relationship Id="rId51" Type="http://schemas.openxmlformats.org/officeDocument/2006/relationships/ctrlProp" Target="../ctrlProps/ctrlProp304.xml"/><Relationship Id="rId3" Type="http://schemas.openxmlformats.org/officeDocument/2006/relationships/vmlDrawing" Target="../drawings/vmlDrawing5.vml"/><Relationship Id="rId12" Type="http://schemas.openxmlformats.org/officeDocument/2006/relationships/ctrlProp" Target="../ctrlProps/ctrlProp265.xml"/><Relationship Id="rId17" Type="http://schemas.openxmlformats.org/officeDocument/2006/relationships/ctrlProp" Target="../ctrlProps/ctrlProp270.xml"/><Relationship Id="rId25" Type="http://schemas.openxmlformats.org/officeDocument/2006/relationships/ctrlProp" Target="../ctrlProps/ctrlProp278.xml"/><Relationship Id="rId33" Type="http://schemas.openxmlformats.org/officeDocument/2006/relationships/ctrlProp" Target="../ctrlProps/ctrlProp286.xml"/><Relationship Id="rId38" Type="http://schemas.openxmlformats.org/officeDocument/2006/relationships/ctrlProp" Target="../ctrlProps/ctrlProp291.xml"/><Relationship Id="rId46" Type="http://schemas.openxmlformats.org/officeDocument/2006/relationships/ctrlProp" Target="../ctrlProps/ctrlProp299.xml"/><Relationship Id="rId59" Type="http://schemas.openxmlformats.org/officeDocument/2006/relationships/ctrlProp" Target="../ctrlProps/ctrlProp312.xml"/><Relationship Id="rId67" Type="http://schemas.openxmlformats.org/officeDocument/2006/relationships/ctrlProp" Target="../ctrlProps/ctrlProp320.xml"/><Relationship Id="rId20" Type="http://schemas.openxmlformats.org/officeDocument/2006/relationships/ctrlProp" Target="../ctrlProps/ctrlProp273.xml"/><Relationship Id="rId41" Type="http://schemas.openxmlformats.org/officeDocument/2006/relationships/ctrlProp" Target="../ctrlProps/ctrlProp294.xml"/><Relationship Id="rId54" Type="http://schemas.openxmlformats.org/officeDocument/2006/relationships/ctrlProp" Target="../ctrlProps/ctrlProp307.xml"/><Relationship Id="rId62" Type="http://schemas.openxmlformats.org/officeDocument/2006/relationships/ctrlProp" Target="../ctrlProps/ctrlProp31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30.xml"/><Relationship Id="rId18" Type="http://schemas.openxmlformats.org/officeDocument/2006/relationships/ctrlProp" Target="../ctrlProps/ctrlProp335.xml"/><Relationship Id="rId26" Type="http://schemas.openxmlformats.org/officeDocument/2006/relationships/ctrlProp" Target="../ctrlProps/ctrlProp343.xml"/><Relationship Id="rId39" Type="http://schemas.openxmlformats.org/officeDocument/2006/relationships/ctrlProp" Target="../ctrlProps/ctrlProp356.xml"/><Relationship Id="rId21" Type="http://schemas.openxmlformats.org/officeDocument/2006/relationships/ctrlProp" Target="../ctrlProps/ctrlProp338.xml"/><Relationship Id="rId34" Type="http://schemas.openxmlformats.org/officeDocument/2006/relationships/ctrlProp" Target="../ctrlProps/ctrlProp351.xml"/><Relationship Id="rId42" Type="http://schemas.openxmlformats.org/officeDocument/2006/relationships/ctrlProp" Target="../ctrlProps/ctrlProp359.xml"/><Relationship Id="rId47" Type="http://schemas.openxmlformats.org/officeDocument/2006/relationships/ctrlProp" Target="../ctrlProps/ctrlProp364.xml"/><Relationship Id="rId50" Type="http://schemas.openxmlformats.org/officeDocument/2006/relationships/ctrlProp" Target="../ctrlProps/ctrlProp367.xml"/><Relationship Id="rId55" Type="http://schemas.openxmlformats.org/officeDocument/2006/relationships/ctrlProp" Target="../ctrlProps/ctrlProp372.xml"/><Relationship Id="rId63" Type="http://schemas.openxmlformats.org/officeDocument/2006/relationships/ctrlProp" Target="../ctrlProps/ctrlProp380.xml"/><Relationship Id="rId7" Type="http://schemas.openxmlformats.org/officeDocument/2006/relationships/ctrlProp" Target="../ctrlProps/ctrlProp324.xml"/><Relationship Id="rId2" Type="http://schemas.openxmlformats.org/officeDocument/2006/relationships/drawing" Target="../drawings/drawing6.xml"/><Relationship Id="rId16" Type="http://schemas.openxmlformats.org/officeDocument/2006/relationships/ctrlProp" Target="../ctrlProps/ctrlProp333.xml"/><Relationship Id="rId29" Type="http://schemas.openxmlformats.org/officeDocument/2006/relationships/ctrlProp" Target="../ctrlProps/ctrlProp346.xml"/><Relationship Id="rId1" Type="http://schemas.openxmlformats.org/officeDocument/2006/relationships/printerSettings" Target="../printerSettings/printerSettings6.bin"/><Relationship Id="rId6" Type="http://schemas.openxmlformats.org/officeDocument/2006/relationships/ctrlProp" Target="../ctrlProps/ctrlProp323.xml"/><Relationship Id="rId11" Type="http://schemas.openxmlformats.org/officeDocument/2006/relationships/ctrlProp" Target="../ctrlProps/ctrlProp328.xml"/><Relationship Id="rId24" Type="http://schemas.openxmlformats.org/officeDocument/2006/relationships/ctrlProp" Target="../ctrlProps/ctrlProp341.xml"/><Relationship Id="rId32" Type="http://schemas.openxmlformats.org/officeDocument/2006/relationships/ctrlProp" Target="../ctrlProps/ctrlProp349.xml"/><Relationship Id="rId37" Type="http://schemas.openxmlformats.org/officeDocument/2006/relationships/ctrlProp" Target="../ctrlProps/ctrlProp354.xml"/><Relationship Id="rId40" Type="http://schemas.openxmlformats.org/officeDocument/2006/relationships/ctrlProp" Target="../ctrlProps/ctrlProp357.xml"/><Relationship Id="rId45" Type="http://schemas.openxmlformats.org/officeDocument/2006/relationships/ctrlProp" Target="../ctrlProps/ctrlProp362.xml"/><Relationship Id="rId53" Type="http://schemas.openxmlformats.org/officeDocument/2006/relationships/ctrlProp" Target="../ctrlProps/ctrlProp370.xml"/><Relationship Id="rId58" Type="http://schemas.openxmlformats.org/officeDocument/2006/relationships/ctrlProp" Target="../ctrlProps/ctrlProp375.xml"/><Relationship Id="rId66" Type="http://schemas.openxmlformats.org/officeDocument/2006/relationships/ctrlProp" Target="../ctrlProps/ctrlProp383.xml"/><Relationship Id="rId5" Type="http://schemas.openxmlformats.org/officeDocument/2006/relationships/ctrlProp" Target="../ctrlProps/ctrlProp322.xml"/><Relationship Id="rId15" Type="http://schemas.openxmlformats.org/officeDocument/2006/relationships/ctrlProp" Target="../ctrlProps/ctrlProp332.xml"/><Relationship Id="rId23" Type="http://schemas.openxmlformats.org/officeDocument/2006/relationships/ctrlProp" Target="../ctrlProps/ctrlProp340.xml"/><Relationship Id="rId28" Type="http://schemas.openxmlformats.org/officeDocument/2006/relationships/ctrlProp" Target="../ctrlProps/ctrlProp345.xml"/><Relationship Id="rId36" Type="http://schemas.openxmlformats.org/officeDocument/2006/relationships/ctrlProp" Target="../ctrlProps/ctrlProp353.xml"/><Relationship Id="rId49" Type="http://schemas.openxmlformats.org/officeDocument/2006/relationships/ctrlProp" Target="../ctrlProps/ctrlProp366.xml"/><Relationship Id="rId57" Type="http://schemas.openxmlformats.org/officeDocument/2006/relationships/ctrlProp" Target="../ctrlProps/ctrlProp374.xml"/><Relationship Id="rId61" Type="http://schemas.openxmlformats.org/officeDocument/2006/relationships/ctrlProp" Target="../ctrlProps/ctrlProp378.xml"/><Relationship Id="rId10" Type="http://schemas.openxmlformats.org/officeDocument/2006/relationships/ctrlProp" Target="../ctrlProps/ctrlProp327.xml"/><Relationship Id="rId19" Type="http://schemas.openxmlformats.org/officeDocument/2006/relationships/ctrlProp" Target="../ctrlProps/ctrlProp336.xml"/><Relationship Id="rId31" Type="http://schemas.openxmlformats.org/officeDocument/2006/relationships/ctrlProp" Target="../ctrlProps/ctrlProp348.xml"/><Relationship Id="rId44" Type="http://schemas.openxmlformats.org/officeDocument/2006/relationships/ctrlProp" Target="../ctrlProps/ctrlProp361.xml"/><Relationship Id="rId52" Type="http://schemas.openxmlformats.org/officeDocument/2006/relationships/ctrlProp" Target="../ctrlProps/ctrlProp369.xml"/><Relationship Id="rId60" Type="http://schemas.openxmlformats.org/officeDocument/2006/relationships/ctrlProp" Target="../ctrlProps/ctrlProp377.xml"/><Relationship Id="rId65" Type="http://schemas.openxmlformats.org/officeDocument/2006/relationships/ctrlProp" Target="../ctrlProps/ctrlProp382.xml"/><Relationship Id="rId4" Type="http://schemas.openxmlformats.org/officeDocument/2006/relationships/ctrlProp" Target="../ctrlProps/ctrlProp321.xml"/><Relationship Id="rId9" Type="http://schemas.openxmlformats.org/officeDocument/2006/relationships/ctrlProp" Target="../ctrlProps/ctrlProp326.xml"/><Relationship Id="rId14" Type="http://schemas.openxmlformats.org/officeDocument/2006/relationships/ctrlProp" Target="../ctrlProps/ctrlProp331.xml"/><Relationship Id="rId22" Type="http://schemas.openxmlformats.org/officeDocument/2006/relationships/ctrlProp" Target="../ctrlProps/ctrlProp339.xml"/><Relationship Id="rId27" Type="http://schemas.openxmlformats.org/officeDocument/2006/relationships/ctrlProp" Target="../ctrlProps/ctrlProp344.xml"/><Relationship Id="rId30" Type="http://schemas.openxmlformats.org/officeDocument/2006/relationships/ctrlProp" Target="../ctrlProps/ctrlProp347.xml"/><Relationship Id="rId35" Type="http://schemas.openxmlformats.org/officeDocument/2006/relationships/ctrlProp" Target="../ctrlProps/ctrlProp352.xml"/><Relationship Id="rId43" Type="http://schemas.openxmlformats.org/officeDocument/2006/relationships/ctrlProp" Target="../ctrlProps/ctrlProp360.xml"/><Relationship Id="rId48" Type="http://schemas.openxmlformats.org/officeDocument/2006/relationships/ctrlProp" Target="../ctrlProps/ctrlProp365.xml"/><Relationship Id="rId56" Type="http://schemas.openxmlformats.org/officeDocument/2006/relationships/ctrlProp" Target="../ctrlProps/ctrlProp373.xml"/><Relationship Id="rId64" Type="http://schemas.openxmlformats.org/officeDocument/2006/relationships/ctrlProp" Target="../ctrlProps/ctrlProp381.xml"/><Relationship Id="rId8" Type="http://schemas.openxmlformats.org/officeDocument/2006/relationships/ctrlProp" Target="../ctrlProps/ctrlProp325.xml"/><Relationship Id="rId51" Type="http://schemas.openxmlformats.org/officeDocument/2006/relationships/ctrlProp" Target="../ctrlProps/ctrlProp368.xml"/><Relationship Id="rId3" Type="http://schemas.openxmlformats.org/officeDocument/2006/relationships/vmlDrawing" Target="../drawings/vmlDrawing6.v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trlProp" Target="../ctrlProps/ctrlProp342.xml"/><Relationship Id="rId33" Type="http://schemas.openxmlformats.org/officeDocument/2006/relationships/ctrlProp" Target="../ctrlProps/ctrlProp350.xml"/><Relationship Id="rId38" Type="http://schemas.openxmlformats.org/officeDocument/2006/relationships/ctrlProp" Target="../ctrlProps/ctrlProp355.xml"/><Relationship Id="rId46" Type="http://schemas.openxmlformats.org/officeDocument/2006/relationships/ctrlProp" Target="../ctrlProps/ctrlProp363.xml"/><Relationship Id="rId59" Type="http://schemas.openxmlformats.org/officeDocument/2006/relationships/ctrlProp" Target="../ctrlProps/ctrlProp376.xml"/><Relationship Id="rId67" Type="http://schemas.openxmlformats.org/officeDocument/2006/relationships/ctrlProp" Target="../ctrlProps/ctrlProp384.xml"/><Relationship Id="rId20" Type="http://schemas.openxmlformats.org/officeDocument/2006/relationships/ctrlProp" Target="../ctrlProps/ctrlProp337.xml"/><Relationship Id="rId41" Type="http://schemas.openxmlformats.org/officeDocument/2006/relationships/ctrlProp" Target="../ctrlProps/ctrlProp358.xml"/><Relationship Id="rId54" Type="http://schemas.openxmlformats.org/officeDocument/2006/relationships/ctrlProp" Target="../ctrlProps/ctrlProp371.xml"/><Relationship Id="rId62" Type="http://schemas.openxmlformats.org/officeDocument/2006/relationships/ctrlProp" Target="../ctrlProps/ctrlProp37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K558"/>
  <sheetViews>
    <sheetView tabSelected="1" view="pageBreakPreview" zoomScale="64" zoomScaleNormal="64" zoomScaleSheetLayoutView="64" workbookViewId="0">
      <selection activeCell="B6" sqref="B6:J6"/>
    </sheetView>
  </sheetViews>
  <sheetFormatPr defaultColWidth="9.08984375" defaultRowHeight="18.5" x14ac:dyDescent="0.45"/>
  <cols>
    <col min="1" max="1" width="12" style="89" customWidth="1"/>
    <col min="2" max="2" width="16.54296875" style="89" customWidth="1"/>
    <col min="3" max="3" width="12.36328125" style="89" customWidth="1"/>
    <col min="4" max="7" width="9.08984375" style="89"/>
    <col min="8" max="9" width="10.08984375" style="89" customWidth="1"/>
    <col min="10" max="10" width="12.90625" style="89" customWidth="1"/>
    <col min="11" max="11" width="12.08984375" style="89" customWidth="1"/>
    <col min="12" max="12" width="17.08984375" style="89" customWidth="1"/>
    <col min="13" max="13" width="8.36328125" style="89" customWidth="1"/>
    <col min="14" max="15" width="17.36328125" style="89" customWidth="1"/>
    <col min="16" max="16" width="16.54296875" style="89" customWidth="1"/>
    <col min="17" max="17" width="0.453125" style="76" customWidth="1"/>
    <col min="18" max="111" width="9.08984375" style="76"/>
    <col min="112" max="112" width="10.6328125" style="78" customWidth="1"/>
    <col min="113" max="114" width="1.6328125" style="79" customWidth="1"/>
    <col min="115" max="115" width="10.6328125" style="80" customWidth="1"/>
    <col min="116" max="16384" width="9.08984375" style="76"/>
  </cols>
  <sheetData>
    <row r="1" spans="1:115" s="72" customFormat="1" ht="5.15" customHeight="1" thickBot="1" x14ac:dyDescent="0.45">
      <c r="A1" s="1"/>
      <c r="B1" s="2"/>
      <c r="C1" s="134"/>
      <c r="D1" s="134"/>
      <c r="E1" s="134"/>
      <c r="F1" s="134"/>
      <c r="G1" s="134"/>
      <c r="H1" s="3"/>
      <c r="I1" s="3"/>
      <c r="J1" s="135"/>
      <c r="K1" s="135"/>
      <c r="L1" s="135"/>
      <c r="M1" s="135"/>
      <c r="N1" s="135"/>
      <c r="O1" s="135"/>
      <c r="P1" s="136"/>
      <c r="Q1" s="4"/>
      <c r="DH1" s="73"/>
      <c r="DI1" s="74"/>
      <c r="DJ1" s="74"/>
      <c r="DK1" s="75"/>
    </row>
    <row r="2" spans="1:115" ht="26.25" customHeight="1" x14ac:dyDescent="0.6">
      <c r="A2" s="137" t="s">
        <v>0</v>
      </c>
      <c r="B2" s="138"/>
      <c r="C2" s="138"/>
      <c r="D2" s="138"/>
      <c r="E2" s="138"/>
      <c r="F2" s="138"/>
      <c r="G2" s="138"/>
      <c r="H2" s="138"/>
      <c r="I2" s="138"/>
      <c r="J2" s="138"/>
      <c r="K2" s="138"/>
      <c r="L2" s="138"/>
      <c r="M2" s="138"/>
      <c r="N2" s="138"/>
      <c r="O2" s="138"/>
      <c r="P2" s="139"/>
      <c r="Q2" s="5"/>
      <c r="U2" s="77"/>
      <c r="V2" s="77"/>
      <c r="W2" s="77"/>
      <c r="X2" s="77"/>
      <c r="Y2" s="77"/>
      <c r="Z2" s="77"/>
      <c r="AA2" s="77"/>
    </row>
    <row r="3" spans="1:115" ht="23.25" customHeight="1" x14ac:dyDescent="0.5">
      <c r="A3" s="140" t="s">
        <v>210</v>
      </c>
      <c r="B3" s="141"/>
      <c r="C3" s="141"/>
      <c r="D3" s="141"/>
      <c r="E3" s="141"/>
      <c r="F3" s="141"/>
      <c r="G3" s="141"/>
      <c r="H3" s="141"/>
      <c r="I3" s="141"/>
      <c r="J3" s="141"/>
      <c r="K3" s="141"/>
      <c r="L3" s="141"/>
      <c r="M3" s="141"/>
      <c r="N3" s="141"/>
      <c r="O3" s="141"/>
      <c r="P3" s="142"/>
      <c r="Q3" s="5"/>
      <c r="U3" s="77"/>
      <c r="V3" s="77"/>
      <c r="W3" s="77"/>
      <c r="X3" s="77"/>
      <c r="Y3" s="77"/>
      <c r="Z3" s="77"/>
      <c r="AA3" s="77"/>
    </row>
    <row r="4" spans="1:115" ht="5.15" customHeight="1" thickBot="1" x14ac:dyDescent="0.45">
      <c r="A4" s="8"/>
      <c r="B4" s="9"/>
      <c r="C4" s="143"/>
      <c r="D4" s="143"/>
      <c r="E4" s="143"/>
      <c r="F4" s="143"/>
      <c r="G4" s="143"/>
      <c r="H4" s="10"/>
      <c r="I4" s="10"/>
      <c r="J4" s="144"/>
      <c r="K4" s="144"/>
      <c r="L4" s="144"/>
      <c r="M4" s="144"/>
      <c r="N4" s="144"/>
      <c r="O4" s="144"/>
      <c r="P4" s="145"/>
      <c r="Q4" s="5"/>
      <c r="U4" s="77"/>
      <c r="V4" s="77"/>
      <c r="W4" s="77"/>
      <c r="X4" s="77"/>
      <c r="Y4" s="77"/>
      <c r="Z4" s="77"/>
      <c r="AA4" s="77"/>
    </row>
    <row r="5" spans="1:115" ht="19" hidden="1" thickBot="1" x14ac:dyDescent="0.5">
      <c r="A5" s="11"/>
      <c r="B5" s="12"/>
      <c r="C5" s="12"/>
      <c r="D5" s="12"/>
      <c r="E5" s="12"/>
      <c r="F5" s="12"/>
      <c r="G5" s="12"/>
      <c r="H5" s="12"/>
      <c r="I5" s="12"/>
      <c r="J5" s="13"/>
      <c r="K5" s="14"/>
      <c r="L5" s="14"/>
      <c r="M5" s="14"/>
      <c r="N5" s="14"/>
      <c r="O5" s="14"/>
      <c r="P5" s="15"/>
      <c r="Q5" s="5"/>
      <c r="U5" s="77"/>
      <c r="V5" s="77"/>
      <c r="W5" s="77"/>
      <c r="X5" s="77"/>
      <c r="Y5" s="77"/>
      <c r="Z5" s="77"/>
      <c r="AA5" s="77"/>
    </row>
    <row r="6" spans="1:115" s="81" customFormat="1" ht="21" customHeight="1" thickBot="1" x14ac:dyDescent="0.6">
      <c r="A6" s="16" t="s">
        <v>1</v>
      </c>
      <c r="B6" s="146"/>
      <c r="C6" s="147"/>
      <c r="D6" s="147"/>
      <c r="E6" s="147"/>
      <c r="F6" s="147"/>
      <c r="G6" s="147"/>
      <c r="H6" s="147"/>
      <c r="I6" s="147"/>
      <c r="J6" s="148"/>
      <c r="K6" s="149" t="s">
        <v>2</v>
      </c>
      <c r="L6" s="150"/>
      <c r="M6" s="151"/>
      <c r="N6" s="147"/>
      <c r="O6" s="147"/>
      <c r="P6" s="152"/>
      <c r="Q6" s="17"/>
      <c r="U6" s="82"/>
      <c r="V6" s="82"/>
      <c r="W6" s="82"/>
      <c r="X6" s="82"/>
      <c r="Y6" s="82"/>
      <c r="Z6" s="82"/>
      <c r="AA6" s="82"/>
      <c r="DH6" s="83"/>
      <c r="DI6" s="84"/>
      <c r="DJ6" s="84"/>
      <c r="DK6" s="85"/>
    </row>
    <row r="7" spans="1:115" ht="5.15" customHeight="1" thickBot="1" x14ac:dyDescent="0.45">
      <c r="A7" s="153"/>
      <c r="B7" s="135"/>
      <c r="C7" s="135"/>
      <c r="D7" s="135"/>
      <c r="E7" s="135"/>
      <c r="F7" s="135"/>
      <c r="G7" s="135"/>
      <c r="H7" s="135"/>
      <c r="I7" s="135"/>
      <c r="J7" s="135"/>
      <c r="K7" s="135"/>
      <c r="L7" s="135"/>
      <c r="M7" s="135"/>
      <c r="N7" s="135"/>
      <c r="O7" s="135"/>
      <c r="P7" s="136"/>
      <c r="Q7" s="5"/>
      <c r="U7" s="77"/>
      <c r="V7" s="77"/>
      <c r="W7" s="77"/>
      <c r="X7" s="77"/>
      <c r="Y7" s="77"/>
      <c r="Z7" s="77"/>
      <c r="AA7" s="77"/>
    </row>
    <row r="8" spans="1:115" s="81" customFormat="1" ht="23.5" x14ac:dyDescent="0.55000000000000004">
      <c r="A8" s="154" t="s">
        <v>3</v>
      </c>
      <c r="B8" s="155"/>
      <c r="C8" s="156"/>
      <c r="D8" s="157"/>
      <c r="E8" s="157"/>
      <c r="F8" s="157"/>
      <c r="G8" s="157"/>
      <c r="H8" s="157"/>
      <c r="I8" s="157"/>
      <c r="J8" s="158"/>
      <c r="K8" s="159" t="s">
        <v>4</v>
      </c>
      <c r="L8" s="155"/>
      <c r="M8" s="160"/>
      <c r="N8" s="161"/>
      <c r="O8" s="161"/>
      <c r="P8" s="162"/>
      <c r="Q8" s="17"/>
      <c r="U8" s="82"/>
      <c r="V8" s="82"/>
      <c r="W8" s="82"/>
      <c r="X8" s="82"/>
      <c r="Y8" s="82"/>
      <c r="Z8" s="82"/>
      <c r="AA8" s="82"/>
      <c r="DH8" s="83"/>
      <c r="DI8" s="84"/>
      <c r="DJ8" s="84"/>
      <c r="DK8" s="85"/>
    </row>
    <row r="9" spans="1:115" s="81" customFormat="1" ht="23.5" x14ac:dyDescent="0.55000000000000004">
      <c r="A9" s="164" t="s">
        <v>5</v>
      </c>
      <c r="B9" s="165"/>
      <c r="C9" s="166"/>
      <c r="D9" s="167"/>
      <c r="E9" s="167"/>
      <c r="F9" s="167"/>
      <c r="G9" s="167"/>
      <c r="H9" s="167"/>
      <c r="I9" s="167"/>
      <c r="J9" s="168"/>
      <c r="K9" s="169" t="s">
        <v>6</v>
      </c>
      <c r="L9" s="165"/>
      <c r="M9" s="170"/>
      <c r="N9" s="171"/>
      <c r="O9" s="171"/>
      <c r="P9" s="172"/>
      <c r="Q9" s="17"/>
      <c r="U9" s="82"/>
      <c r="V9" s="82"/>
      <c r="W9" s="82"/>
      <c r="X9" s="82"/>
      <c r="Y9" s="82"/>
      <c r="Z9" s="82"/>
      <c r="AA9" s="82"/>
      <c r="DH9" s="83"/>
      <c r="DI9" s="84"/>
      <c r="DJ9" s="84"/>
      <c r="DK9" s="85"/>
    </row>
    <row r="10" spans="1:115" s="81" customFormat="1" ht="24" thickBot="1" x14ac:dyDescent="0.6">
      <c r="A10" s="164" t="s">
        <v>7</v>
      </c>
      <c r="B10" s="165"/>
      <c r="C10" s="166"/>
      <c r="D10" s="167"/>
      <c r="E10" s="167"/>
      <c r="F10" s="167"/>
      <c r="G10" s="167"/>
      <c r="H10" s="167"/>
      <c r="I10" s="167"/>
      <c r="J10" s="168"/>
      <c r="K10" s="173" t="s">
        <v>8</v>
      </c>
      <c r="L10" s="174"/>
      <c r="M10" s="175"/>
      <c r="N10" s="176"/>
      <c r="O10" s="176"/>
      <c r="P10" s="177"/>
      <c r="Q10" s="17"/>
      <c r="U10" s="82"/>
      <c r="V10" s="82"/>
      <c r="W10" s="82"/>
      <c r="X10" s="82"/>
      <c r="Y10" s="82"/>
      <c r="Z10" s="82"/>
      <c r="AA10" s="82"/>
      <c r="DH10" s="83"/>
      <c r="DI10" s="84"/>
      <c r="DJ10" s="84"/>
      <c r="DK10" s="85"/>
    </row>
    <row r="11" spans="1:115" s="81" customFormat="1" ht="24" thickBot="1" x14ac:dyDescent="0.6">
      <c r="A11" s="164" t="s">
        <v>9</v>
      </c>
      <c r="B11" s="165"/>
      <c r="C11" s="166"/>
      <c r="D11" s="167"/>
      <c r="E11" s="167"/>
      <c r="F11" s="167"/>
      <c r="G11" s="167"/>
      <c r="H11" s="167"/>
      <c r="I11" s="167"/>
      <c r="J11" s="167"/>
      <c r="K11" s="178" t="s">
        <v>10</v>
      </c>
      <c r="L11" s="179"/>
      <c r="M11" s="180" t="str">
        <f>IF(Practices!AA$97=1,"",Practices!AQ$88)</f>
        <v>&lt;5, &lt;10, &gt;10</v>
      </c>
      <c r="N11" s="181"/>
      <c r="O11" s="182" t="str">
        <f>IF(Practices!AA$98=1,"",Practices!AT$88)</f>
        <v>Owner / Biologist</v>
      </c>
      <c r="P11" s="181"/>
      <c r="Q11" s="20"/>
      <c r="R11" s="86"/>
      <c r="S11" s="86"/>
      <c r="T11" s="86"/>
      <c r="U11" s="82"/>
      <c r="V11" s="82"/>
      <c r="W11" s="82"/>
      <c r="X11" s="82"/>
      <c r="Y11" s="82"/>
      <c r="Z11" s="82"/>
      <c r="AA11" s="82"/>
      <c r="DH11" s="83"/>
      <c r="DI11" s="84"/>
      <c r="DJ11" s="84"/>
      <c r="DK11" s="85"/>
    </row>
    <row r="12" spans="1:115" ht="5.15" customHeight="1" x14ac:dyDescent="0.4">
      <c r="A12" s="163"/>
      <c r="B12" s="144"/>
      <c r="C12" s="144"/>
      <c r="D12" s="144"/>
      <c r="E12" s="144"/>
      <c r="F12" s="144"/>
      <c r="G12" s="144"/>
      <c r="H12" s="144"/>
      <c r="I12" s="144"/>
      <c r="J12" s="144"/>
      <c r="K12" s="144"/>
      <c r="L12" s="144"/>
      <c r="M12" s="144"/>
      <c r="N12" s="144"/>
      <c r="O12" s="144"/>
      <c r="P12" s="145"/>
      <c r="Q12" s="5"/>
      <c r="U12" s="77"/>
      <c r="V12" s="77"/>
      <c r="W12" s="77"/>
      <c r="X12" s="77"/>
      <c r="Y12" s="77"/>
      <c r="Z12" s="77"/>
      <c r="AA12" s="77"/>
    </row>
    <row r="13" spans="1:115" s="81" customFormat="1" ht="118.5" customHeight="1" x14ac:dyDescent="0.55000000000000004">
      <c r="A13" s="185" t="s">
        <v>11</v>
      </c>
      <c r="B13" s="186"/>
      <c r="C13" s="186"/>
      <c r="D13" s="186"/>
      <c r="E13" s="186"/>
      <c r="F13" s="186"/>
      <c r="G13" s="186"/>
      <c r="H13" s="186"/>
      <c r="I13" s="186"/>
      <c r="J13" s="186"/>
      <c r="K13" s="186"/>
      <c r="L13" s="186"/>
      <c r="M13" s="186"/>
      <c r="N13" s="186"/>
      <c r="O13" s="186"/>
      <c r="P13" s="187"/>
      <c r="Q13" s="17"/>
      <c r="U13" s="82"/>
      <c r="V13" s="82"/>
      <c r="W13" s="82"/>
      <c r="X13" s="82"/>
      <c r="Y13" s="82"/>
      <c r="Z13" s="82"/>
      <c r="AA13" s="82"/>
      <c r="DH13" s="83"/>
      <c r="DI13" s="84"/>
      <c r="DJ13" s="84"/>
      <c r="DK13" s="85"/>
    </row>
    <row r="14" spans="1:115" ht="5.15" customHeight="1" thickBot="1" x14ac:dyDescent="0.45">
      <c r="A14" s="188"/>
      <c r="B14" s="189"/>
      <c r="C14" s="189"/>
      <c r="D14" s="189"/>
      <c r="E14" s="189"/>
      <c r="F14" s="189"/>
      <c r="G14" s="189"/>
      <c r="H14" s="189"/>
      <c r="I14" s="189"/>
      <c r="J14" s="189"/>
      <c r="K14" s="189"/>
      <c r="L14" s="189"/>
      <c r="M14" s="189"/>
      <c r="N14" s="189"/>
      <c r="O14" s="189"/>
      <c r="P14" s="190"/>
      <c r="Q14" s="5"/>
      <c r="U14" s="77"/>
      <c r="V14" s="77"/>
      <c r="W14" s="77"/>
      <c r="X14" s="77"/>
      <c r="Y14" s="77"/>
      <c r="Z14" s="77"/>
      <c r="AA14" s="77"/>
    </row>
    <row r="15" spans="1:115" s="81" customFormat="1" ht="24" customHeight="1" x14ac:dyDescent="0.55000000000000004">
      <c r="A15" s="191" t="s">
        <v>12</v>
      </c>
      <c r="B15" s="192"/>
      <c r="C15" s="197" t="str">
        <f>IF(Practices!AA$90=1,"",Practices!AC$88)</f>
        <v xml:space="preserve">314 Brush Management </v>
      </c>
      <c r="D15" s="198"/>
      <c r="E15" s="198"/>
      <c r="F15" s="198"/>
      <c r="G15" s="198"/>
      <c r="H15" s="198"/>
      <c r="I15" s="198"/>
      <c r="J15" s="21"/>
      <c r="K15" s="199" t="str">
        <f>IF(Practices!AA$92=1,"",Practices!AC$86)</f>
        <v xml:space="preserve">314 Brush Management </v>
      </c>
      <c r="L15" s="199"/>
      <c r="M15" s="199"/>
      <c r="N15" s="199"/>
      <c r="O15" s="199"/>
      <c r="P15" s="22"/>
      <c r="Q15" s="18"/>
      <c r="DH15" s="83"/>
      <c r="DI15" s="84"/>
      <c r="DJ15" s="84"/>
      <c r="DK15" s="85"/>
    </row>
    <row r="16" spans="1:115" ht="5.15" customHeight="1" x14ac:dyDescent="0.4">
      <c r="A16" s="193"/>
      <c r="B16" s="194"/>
      <c r="C16" s="23"/>
      <c r="D16" s="24"/>
      <c r="E16" s="24"/>
      <c r="F16" s="24"/>
      <c r="G16" s="24"/>
      <c r="H16" s="24"/>
      <c r="I16" s="24"/>
      <c r="J16" s="24"/>
      <c r="K16" s="24"/>
      <c r="L16" s="24"/>
      <c r="M16" s="24"/>
      <c r="N16" s="24"/>
      <c r="O16" s="24"/>
      <c r="P16" s="25"/>
      <c r="Q16"/>
    </row>
    <row r="17" spans="1:115" s="81" customFormat="1" ht="24" customHeight="1" thickBot="1" x14ac:dyDescent="0.6">
      <c r="A17" s="195"/>
      <c r="B17" s="196"/>
      <c r="C17" s="200" t="str">
        <f>IF(Practices!AA$91=1,"",Practices!AC$87)</f>
        <v xml:space="preserve">394 Firebreak </v>
      </c>
      <c r="D17" s="201"/>
      <c r="E17" s="201"/>
      <c r="F17" s="201"/>
      <c r="G17" s="201"/>
      <c r="H17" s="201"/>
      <c r="I17" s="201"/>
      <c r="J17" s="26"/>
      <c r="K17" s="202" t="str">
        <f>IF(Practices!AA$93=1,"",Practices!AC$85)</f>
        <v xml:space="preserve">338 Prescribed Burning </v>
      </c>
      <c r="L17" s="202"/>
      <c r="M17" s="202"/>
      <c r="N17" s="202"/>
      <c r="O17" s="202"/>
      <c r="P17" s="27"/>
      <c r="Q17" s="18"/>
      <c r="DH17" s="83"/>
      <c r="DI17" s="84"/>
      <c r="DJ17" s="84"/>
      <c r="DK17" s="85"/>
    </row>
    <row r="18" spans="1:115" ht="5.15" customHeight="1" thickBot="1" x14ac:dyDescent="0.45">
      <c r="A18" s="163"/>
      <c r="B18" s="144"/>
      <c r="C18" s="144"/>
      <c r="D18" s="144"/>
      <c r="E18" s="144"/>
      <c r="F18" s="144"/>
      <c r="G18" s="144"/>
      <c r="H18" s="144"/>
      <c r="I18" s="144"/>
      <c r="J18" s="144"/>
      <c r="K18" s="144"/>
      <c r="L18" s="144"/>
      <c r="M18" s="144"/>
      <c r="N18" s="144"/>
      <c r="O18" s="144"/>
      <c r="P18" s="145"/>
      <c r="Q18" s="5"/>
      <c r="U18" s="77"/>
      <c r="V18" s="77"/>
      <c r="W18" s="77"/>
      <c r="X18" s="77"/>
      <c r="Y18" s="77"/>
      <c r="Z18" s="77"/>
      <c r="AA18" s="77"/>
    </row>
    <row r="19" spans="1:115" s="81" customFormat="1" ht="24" thickBot="1" x14ac:dyDescent="0.6">
      <c r="A19" s="203" t="s">
        <v>13</v>
      </c>
      <c r="B19" s="204"/>
      <c r="C19" s="204"/>
      <c r="D19" s="204"/>
      <c r="E19" s="204"/>
      <c r="F19" s="204"/>
      <c r="G19" s="204"/>
      <c r="H19" s="204"/>
      <c r="I19" s="204"/>
      <c r="J19" s="204"/>
      <c r="K19" s="204"/>
      <c r="L19" s="204"/>
      <c r="M19" s="204"/>
      <c r="N19" s="28" t="s">
        <v>14</v>
      </c>
      <c r="O19" s="28" t="s">
        <v>15</v>
      </c>
      <c r="P19" s="29" t="s">
        <v>16</v>
      </c>
      <c r="Q19" s="17"/>
      <c r="U19" s="82"/>
      <c r="V19" s="82"/>
      <c r="W19" s="82"/>
      <c r="X19" s="82"/>
      <c r="Y19" s="82"/>
      <c r="Z19" s="82"/>
      <c r="AA19" s="82"/>
      <c r="DH19" s="83"/>
      <c r="DI19" s="84"/>
      <c r="DJ19" s="84"/>
      <c r="DK19" s="85"/>
    </row>
    <row r="20" spans="1:115" s="81" customFormat="1" ht="23.5" x14ac:dyDescent="0.55000000000000004">
      <c r="A20" s="205" t="s">
        <v>17</v>
      </c>
      <c r="B20" s="206"/>
      <c r="C20" s="206"/>
      <c r="D20" s="206"/>
      <c r="E20" s="206"/>
      <c r="F20" s="206"/>
      <c r="G20" s="206"/>
      <c r="H20" s="206"/>
      <c r="I20" s="206"/>
      <c r="J20" s="206"/>
      <c r="K20" s="206"/>
      <c r="L20" s="206"/>
      <c r="M20" s="206"/>
      <c r="N20" s="71">
        <v>1</v>
      </c>
      <c r="O20" s="30">
        <f>ABS(IF(DI20=TRUE,"1","0"))</f>
        <v>0</v>
      </c>
      <c r="P20" s="31">
        <f>ABS(IF(DJ20=TRUE,"1","0"))</f>
        <v>0</v>
      </c>
      <c r="Q20" s="17"/>
      <c r="U20" s="82"/>
      <c r="V20" s="82"/>
      <c r="W20" s="82"/>
      <c r="X20" s="82"/>
      <c r="Y20" s="82"/>
      <c r="Z20" s="82"/>
      <c r="AA20" s="82"/>
      <c r="DH20" s="83"/>
      <c r="DI20" s="84" t="b">
        <v>0</v>
      </c>
      <c r="DJ20" s="84" t="b">
        <v>0</v>
      </c>
      <c r="DK20" s="87"/>
    </row>
    <row r="21" spans="1:115" s="81" customFormat="1" ht="23.5" x14ac:dyDescent="0.55000000000000004">
      <c r="A21" s="183" t="s">
        <v>18</v>
      </c>
      <c r="B21" s="184"/>
      <c r="C21" s="184"/>
      <c r="D21" s="184"/>
      <c r="E21" s="184"/>
      <c r="F21" s="184"/>
      <c r="G21" s="184"/>
      <c r="H21" s="184"/>
      <c r="I21" s="184"/>
      <c r="J21" s="184"/>
      <c r="K21" s="184"/>
      <c r="L21" s="184"/>
      <c r="M21" s="184"/>
      <c r="N21" s="70">
        <v>0.75</v>
      </c>
      <c r="O21" s="30">
        <f>ABS(IF(DI21=TRUE,".75","0"))</f>
        <v>0</v>
      </c>
      <c r="P21" s="31">
        <f>ABS(IF(DJ21=TRUE,".75","0"))</f>
        <v>0</v>
      </c>
      <c r="Q21" s="17"/>
      <c r="U21" s="82"/>
      <c r="V21" s="82"/>
      <c r="W21" s="82"/>
      <c r="X21" s="82"/>
      <c r="Y21" s="82"/>
      <c r="Z21" s="82"/>
      <c r="AA21" s="82"/>
      <c r="DH21" s="83"/>
      <c r="DI21" s="84" t="b">
        <v>0</v>
      </c>
      <c r="DJ21" s="84" t="b">
        <v>0</v>
      </c>
      <c r="DK21" s="85"/>
    </row>
    <row r="22" spans="1:115" s="81" customFormat="1" ht="23.5" x14ac:dyDescent="0.55000000000000004">
      <c r="A22" s="183" t="s">
        <v>19</v>
      </c>
      <c r="B22" s="184"/>
      <c r="C22" s="184"/>
      <c r="D22" s="184"/>
      <c r="E22" s="184"/>
      <c r="F22" s="184"/>
      <c r="G22" s="184"/>
      <c r="H22" s="184"/>
      <c r="I22" s="184"/>
      <c r="J22" s="184"/>
      <c r="K22" s="184"/>
      <c r="L22" s="184"/>
      <c r="M22" s="184"/>
      <c r="N22" s="70">
        <v>0.25</v>
      </c>
      <c r="O22" s="30">
        <f>ABS(IF(DI22=TRUE,".25","0"))</f>
        <v>0</v>
      </c>
      <c r="P22" s="31">
        <f>ABS(IF(DJ22=TRUE,".25","0"))</f>
        <v>0</v>
      </c>
      <c r="Q22" s="17"/>
      <c r="U22" s="82"/>
      <c r="V22" s="82"/>
      <c r="W22" s="82"/>
      <c r="X22" s="82"/>
      <c r="Y22" s="82"/>
      <c r="Z22" s="82"/>
      <c r="AA22" s="82"/>
      <c r="DH22" s="83"/>
      <c r="DI22" s="84" t="b">
        <v>0</v>
      </c>
      <c r="DJ22" s="84" t="b">
        <v>0</v>
      </c>
      <c r="DK22" s="85"/>
    </row>
    <row r="23" spans="1:115" s="81" customFormat="1" ht="23.5" x14ac:dyDescent="0.55000000000000004">
      <c r="A23" s="183" t="s">
        <v>20</v>
      </c>
      <c r="B23" s="184"/>
      <c r="C23" s="184"/>
      <c r="D23" s="184"/>
      <c r="E23" s="184"/>
      <c r="F23" s="184"/>
      <c r="G23" s="184"/>
      <c r="H23" s="184"/>
      <c r="I23" s="184"/>
      <c r="J23" s="184"/>
      <c r="K23" s="184"/>
      <c r="L23" s="184"/>
      <c r="M23" s="184"/>
      <c r="N23" s="70">
        <v>0</v>
      </c>
      <c r="O23" s="30">
        <f>(ABS(IF(DI23=TRUE,"0","0")))</f>
        <v>0</v>
      </c>
      <c r="P23" s="32">
        <f>(ABS(IF(DJ23=TRUE,"0.004","0")))</f>
        <v>0</v>
      </c>
      <c r="Q23" s="17"/>
      <c r="U23" s="82"/>
      <c r="V23" s="82"/>
      <c r="W23" s="82"/>
      <c r="X23" s="82"/>
      <c r="Y23" s="82"/>
      <c r="Z23" s="82"/>
      <c r="AA23" s="82"/>
      <c r="DH23" s="83"/>
      <c r="DI23" s="84" t="b">
        <v>0</v>
      </c>
      <c r="DJ23" s="84" t="b">
        <v>0</v>
      </c>
      <c r="DK23" s="85"/>
    </row>
    <row r="24" spans="1:115" s="81" customFormat="1" ht="5.15" customHeight="1" thickBot="1" x14ac:dyDescent="0.6">
      <c r="A24" s="207"/>
      <c r="B24" s="208"/>
      <c r="C24" s="208"/>
      <c r="D24" s="208"/>
      <c r="E24" s="208"/>
      <c r="F24" s="208"/>
      <c r="G24" s="208"/>
      <c r="H24" s="208"/>
      <c r="I24" s="208"/>
      <c r="J24" s="208"/>
      <c r="K24" s="208"/>
      <c r="L24" s="208"/>
      <c r="M24" s="208"/>
      <c r="N24" s="208"/>
      <c r="O24" s="208"/>
      <c r="P24" s="209"/>
      <c r="Q24" s="17"/>
      <c r="U24" s="82"/>
      <c r="V24" s="82"/>
      <c r="W24" s="82"/>
      <c r="X24" s="82"/>
      <c r="Y24" s="82"/>
      <c r="Z24" s="82"/>
      <c r="AA24" s="82"/>
      <c r="DH24" s="83"/>
      <c r="DI24" s="84"/>
      <c r="DJ24" s="84"/>
      <c r="DK24" s="85"/>
    </row>
    <row r="25" spans="1:115" s="81" customFormat="1" ht="24" thickBot="1" x14ac:dyDescent="0.6">
      <c r="A25" s="203" t="s">
        <v>21</v>
      </c>
      <c r="B25" s="204"/>
      <c r="C25" s="204"/>
      <c r="D25" s="204"/>
      <c r="E25" s="204"/>
      <c r="F25" s="204"/>
      <c r="G25" s="204"/>
      <c r="H25" s="204"/>
      <c r="I25" s="204"/>
      <c r="J25" s="204"/>
      <c r="K25" s="204"/>
      <c r="L25" s="204"/>
      <c r="M25" s="204"/>
      <c r="N25" s="28" t="s">
        <v>14</v>
      </c>
      <c r="O25" s="28" t="s">
        <v>15</v>
      </c>
      <c r="P25" s="29" t="s">
        <v>16</v>
      </c>
      <c r="Q25" s="17"/>
      <c r="U25" s="82"/>
      <c r="V25" s="82"/>
      <c r="W25" s="82"/>
      <c r="X25" s="82"/>
      <c r="Y25" s="82"/>
      <c r="Z25" s="82"/>
      <c r="AA25" s="82"/>
      <c r="DH25" s="83"/>
      <c r="DI25" s="84"/>
      <c r="DJ25" s="84"/>
      <c r="DK25" s="85"/>
    </row>
    <row r="26" spans="1:115" s="81" customFormat="1" ht="23.5" x14ac:dyDescent="0.55000000000000004">
      <c r="A26" s="205" t="s">
        <v>22</v>
      </c>
      <c r="B26" s="206"/>
      <c r="C26" s="206"/>
      <c r="D26" s="206"/>
      <c r="E26" s="206"/>
      <c r="F26" s="206"/>
      <c r="G26" s="206"/>
      <c r="H26" s="206"/>
      <c r="I26" s="206"/>
      <c r="J26" s="206"/>
      <c r="K26" s="206"/>
      <c r="L26" s="206"/>
      <c r="M26" s="206"/>
      <c r="N26" s="71">
        <v>1</v>
      </c>
      <c r="O26" s="30">
        <f>ABS(IF(DI26=TRUE,"1","0"))</f>
        <v>0</v>
      </c>
      <c r="P26" s="31">
        <f>ABS(IF(DJ26=TRUE,"1","0"))</f>
        <v>0</v>
      </c>
      <c r="Q26" s="17"/>
      <c r="U26" s="82"/>
      <c r="V26" s="82"/>
      <c r="W26" s="82"/>
      <c r="X26" s="82"/>
      <c r="Y26" s="82"/>
      <c r="Z26" s="82"/>
      <c r="AA26" s="82"/>
      <c r="DH26" s="83"/>
      <c r="DI26" s="84" t="b">
        <v>0</v>
      </c>
      <c r="DJ26" s="84" t="b">
        <v>0</v>
      </c>
      <c r="DK26" s="85"/>
    </row>
    <row r="27" spans="1:115" s="81" customFormat="1" ht="23.5" x14ac:dyDescent="0.55000000000000004">
      <c r="A27" s="183" t="s">
        <v>23</v>
      </c>
      <c r="B27" s="184"/>
      <c r="C27" s="184"/>
      <c r="D27" s="184"/>
      <c r="E27" s="184"/>
      <c r="F27" s="184"/>
      <c r="G27" s="184"/>
      <c r="H27" s="184"/>
      <c r="I27" s="184"/>
      <c r="J27" s="184"/>
      <c r="K27" s="184"/>
      <c r="L27" s="184"/>
      <c r="M27" s="184"/>
      <c r="N27" s="70">
        <v>0.55000000000000004</v>
      </c>
      <c r="O27" s="30">
        <f>ABS(IF(DI27=TRUE,".55","0"))</f>
        <v>0</v>
      </c>
      <c r="P27" s="31">
        <f>ABS(IF(DJ27=TRUE,".55","0"))</f>
        <v>0</v>
      </c>
      <c r="Q27" s="17"/>
      <c r="U27" s="82"/>
      <c r="V27" s="82"/>
      <c r="W27" s="82"/>
      <c r="X27" s="82"/>
      <c r="Y27" s="82"/>
      <c r="Z27" s="82"/>
      <c r="AA27" s="82"/>
      <c r="DH27" s="83"/>
      <c r="DI27" s="84" t="b">
        <v>0</v>
      </c>
      <c r="DJ27" s="84" t="b">
        <v>0</v>
      </c>
      <c r="DK27" s="85"/>
    </row>
    <row r="28" spans="1:115" s="81" customFormat="1" ht="23.5" x14ac:dyDescent="0.55000000000000004">
      <c r="A28" s="183" t="s">
        <v>216</v>
      </c>
      <c r="B28" s="184"/>
      <c r="C28" s="184"/>
      <c r="D28" s="184"/>
      <c r="E28" s="184"/>
      <c r="F28" s="184"/>
      <c r="G28" s="184"/>
      <c r="H28" s="184"/>
      <c r="I28" s="184"/>
      <c r="J28" s="184"/>
      <c r="K28" s="184"/>
      <c r="L28" s="184"/>
      <c r="M28" s="184"/>
      <c r="N28" s="70">
        <v>0</v>
      </c>
      <c r="O28" s="30">
        <f>ABS(IF(DI28=TRUE,"0","0"))</f>
        <v>0</v>
      </c>
      <c r="P28" s="31">
        <f>ABS(IF(DJ28=TRUE,"0","0"))</f>
        <v>0</v>
      </c>
      <c r="Q28" s="17"/>
      <c r="U28" s="82"/>
      <c r="V28" s="82"/>
      <c r="W28" s="82"/>
      <c r="X28" s="82"/>
      <c r="Y28" s="82"/>
      <c r="Z28" s="82"/>
      <c r="AA28" s="82"/>
      <c r="DH28" s="83"/>
      <c r="DI28" s="84" t="b">
        <v>0</v>
      </c>
      <c r="DJ28" s="84" t="b">
        <v>0</v>
      </c>
      <c r="DK28" s="85"/>
    </row>
    <row r="29" spans="1:115" s="81" customFormat="1" ht="5.15" customHeight="1" thickBot="1" x14ac:dyDescent="0.6">
      <c r="A29" s="210"/>
      <c r="B29" s="211"/>
      <c r="C29" s="211"/>
      <c r="D29" s="211"/>
      <c r="E29" s="211"/>
      <c r="F29" s="211"/>
      <c r="G29" s="211"/>
      <c r="H29" s="211"/>
      <c r="I29" s="211"/>
      <c r="J29" s="211"/>
      <c r="K29" s="211"/>
      <c r="L29" s="211"/>
      <c r="M29" s="211"/>
      <c r="N29" s="211"/>
      <c r="O29" s="211"/>
      <c r="P29" s="212"/>
      <c r="Q29" s="17"/>
      <c r="U29" s="82"/>
      <c r="V29" s="82"/>
      <c r="W29" s="82"/>
      <c r="X29" s="82"/>
      <c r="Y29" s="82"/>
      <c r="Z29" s="82"/>
      <c r="AA29" s="82"/>
      <c r="DH29" s="83"/>
      <c r="DI29" s="84"/>
      <c r="DJ29" s="84"/>
      <c r="DK29" s="85"/>
    </row>
    <row r="30" spans="1:115" s="81" customFormat="1" ht="24" thickBot="1" x14ac:dyDescent="0.6">
      <c r="A30" s="203" t="s">
        <v>24</v>
      </c>
      <c r="B30" s="204"/>
      <c r="C30" s="204"/>
      <c r="D30" s="204"/>
      <c r="E30" s="204"/>
      <c r="F30" s="204"/>
      <c r="G30" s="204"/>
      <c r="H30" s="204"/>
      <c r="I30" s="204"/>
      <c r="J30" s="204"/>
      <c r="K30" s="204"/>
      <c r="L30" s="204"/>
      <c r="M30" s="204"/>
      <c r="N30" s="28" t="s">
        <v>14</v>
      </c>
      <c r="O30" s="28" t="s">
        <v>15</v>
      </c>
      <c r="P30" s="29" t="s">
        <v>16</v>
      </c>
      <c r="Q30" s="17"/>
      <c r="U30" s="82"/>
      <c r="V30" s="82"/>
      <c r="W30" s="82"/>
      <c r="X30" s="82"/>
      <c r="Y30" s="82"/>
      <c r="Z30" s="82"/>
      <c r="AA30" s="82"/>
      <c r="DH30" s="83"/>
      <c r="DI30" s="84"/>
      <c r="DJ30" s="84"/>
      <c r="DK30" s="85"/>
    </row>
    <row r="31" spans="1:115" s="81" customFormat="1" ht="23.5" x14ac:dyDescent="0.55000000000000004">
      <c r="A31" s="205" t="s">
        <v>25</v>
      </c>
      <c r="B31" s="206"/>
      <c r="C31" s="206"/>
      <c r="D31" s="206"/>
      <c r="E31" s="206"/>
      <c r="F31" s="206"/>
      <c r="G31" s="206"/>
      <c r="H31" s="206"/>
      <c r="I31" s="206"/>
      <c r="J31" s="206"/>
      <c r="K31" s="206"/>
      <c r="L31" s="206"/>
      <c r="M31" s="206"/>
      <c r="N31" s="71">
        <v>1</v>
      </c>
      <c r="O31" s="30">
        <f>ABS(IF(DI31=TRUE,"1","0"))</f>
        <v>0</v>
      </c>
      <c r="P31" s="31">
        <f>ABS(IF(DJ31=TRUE,"1","0"))</f>
        <v>0</v>
      </c>
      <c r="Q31" s="17"/>
      <c r="U31" s="82"/>
      <c r="V31" s="82"/>
      <c r="W31" s="82"/>
      <c r="X31" s="82"/>
      <c r="Y31" s="82"/>
      <c r="Z31" s="82"/>
      <c r="AA31" s="82"/>
      <c r="DH31" s="83"/>
      <c r="DI31" s="84" t="b">
        <v>0</v>
      </c>
      <c r="DJ31" s="84" t="b">
        <v>0</v>
      </c>
      <c r="DK31" s="85"/>
    </row>
    <row r="32" spans="1:115" s="81" customFormat="1" ht="23.5" x14ac:dyDescent="0.55000000000000004">
      <c r="A32" s="183" t="s">
        <v>23</v>
      </c>
      <c r="B32" s="184"/>
      <c r="C32" s="184"/>
      <c r="D32" s="184"/>
      <c r="E32" s="184"/>
      <c r="F32" s="184"/>
      <c r="G32" s="184"/>
      <c r="H32" s="184"/>
      <c r="I32" s="184"/>
      <c r="J32" s="184"/>
      <c r="K32" s="184"/>
      <c r="L32" s="184"/>
      <c r="M32" s="184"/>
      <c r="N32" s="70">
        <v>0.55000000000000004</v>
      </c>
      <c r="O32" s="30">
        <f>ABS(IF(DI32=TRUE,".55","0"))</f>
        <v>0</v>
      </c>
      <c r="P32" s="31">
        <f>ABS(IF(DJ32=TRUE,".55","0"))</f>
        <v>0</v>
      </c>
      <c r="Q32" s="17"/>
      <c r="U32" s="82"/>
      <c r="V32" s="82"/>
      <c r="W32" s="82"/>
      <c r="X32" s="82"/>
      <c r="Y32" s="82"/>
      <c r="Z32" s="82"/>
      <c r="AA32" s="82"/>
      <c r="DH32" s="83"/>
      <c r="DI32" s="84" t="b">
        <v>0</v>
      </c>
      <c r="DJ32" s="84" t="b">
        <v>0</v>
      </c>
      <c r="DK32" s="85"/>
    </row>
    <row r="33" spans="1:115" s="81" customFormat="1" ht="23.5" x14ac:dyDescent="0.55000000000000004">
      <c r="A33" s="183" t="s">
        <v>215</v>
      </c>
      <c r="B33" s="184"/>
      <c r="C33" s="184"/>
      <c r="D33" s="184"/>
      <c r="E33" s="184"/>
      <c r="F33" s="184"/>
      <c r="G33" s="184"/>
      <c r="H33" s="184"/>
      <c r="I33" s="184"/>
      <c r="J33" s="184"/>
      <c r="K33" s="184"/>
      <c r="L33" s="184"/>
      <c r="M33" s="184"/>
      <c r="N33" s="70">
        <v>0</v>
      </c>
      <c r="O33" s="30">
        <f>ABS(IF(DI33=TRUE,"0","0"))</f>
        <v>0</v>
      </c>
      <c r="P33" s="31">
        <f>ABS(IF(DJ33=TRUE,"0","0"))</f>
        <v>0</v>
      </c>
      <c r="Q33" s="17"/>
      <c r="U33" s="82"/>
      <c r="V33" s="82"/>
      <c r="W33" s="82"/>
      <c r="X33" s="82"/>
      <c r="Y33" s="82"/>
      <c r="Z33" s="82"/>
      <c r="AA33" s="82"/>
      <c r="DH33" s="83"/>
      <c r="DI33" s="84" t="b">
        <v>0</v>
      </c>
      <c r="DJ33" s="84" t="b">
        <v>0</v>
      </c>
      <c r="DK33" s="85"/>
    </row>
    <row r="34" spans="1:115" s="81" customFormat="1" ht="5.15" customHeight="1" thickBot="1" x14ac:dyDescent="0.6">
      <c r="A34" s="207"/>
      <c r="B34" s="208"/>
      <c r="C34" s="208"/>
      <c r="D34" s="208"/>
      <c r="E34" s="208"/>
      <c r="F34" s="208"/>
      <c r="G34" s="208"/>
      <c r="H34" s="208"/>
      <c r="I34" s="208"/>
      <c r="J34" s="208"/>
      <c r="K34" s="208"/>
      <c r="L34" s="208"/>
      <c r="M34" s="208"/>
      <c r="N34" s="208"/>
      <c r="O34" s="208"/>
      <c r="P34" s="209"/>
      <c r="Q34" s="17"/>
      <c r="U34" s="82"/>
      <c r="V34" s="82"/>
      <c r="W34" s="82"/>
      <c r="X34" s="82"/>
      <c r="Y34" s="82"/>
      <c r="Z34" s="82"/>
      <c r="AA34" s="82"/>
      <c r="DH34" s="83"/>
      <c r="DI34" s="84"/>
      <c r="DJ34" s="84"/>
      <c r="DK34" s="85"/>
    </row>
    <row r="35" spans="1:115" s="81" customFormat="1" ht="24" thickBot="1" x14ac:dyDescent="0.6">
      <c r="A35" s="203" t="s">
        <v>26</v>
      </c>
      <c r="B35" s="204"/>
      <c r="C35" s="204"/>
      <c r="D35" s="204"/>
      <c r="E35" s="204"/>
      <c r="F35" s="204"/>
      <c r="G35" s="204"/>
      <c r="H35" s="204"/>
      <c r="I35" s="204"/>
      <c r="J35" s="204"/>
      <c r="K35" s="204"/>
      <c r="L35" s="204"/>
      <c r="M35" s="204"/>
      <c r="N35" s="28" t="s">
        <v>14</v>
      </c>
      <c r="O35" s="28" t="s">
        <v>15</v>
      </c>
      <c r="P35" s="29" t="s">
        <v>16</v>
      </c>
      <c r="Q35" s="17"/>
      <c r="U35" s="82"/>
      <c r="V35" s="82"/>
      <c r="W35" s="82"/>
      <c r="X35" s="82"/>
      <c r="Y35" s="82"/>
      <c r="Z35" s="82"/>
      <c r="AA35" s="82"/>
      <c r="DH35" s="83"/>
      <c r="DI35" s="84"/>
      <c r="DJ35" s="84"/>
      <c r="DK35" s="85"/>
    </row>
    <row r="36" spans="1:115" s="81" customFormat="1" ht="23.5" x14ac:dyDescent="0.55000000000000004">
      <c r="A36" s="205" t="s">
        <v>27</v>
      </c>
      <c r="B36" s="206"/>
      <c r="C36" s="206"/>
      <c r="D36" s="206"/>
      <c r="E36" s="206"/>
      <c r="F36" s="206"/>
      <c r="G36" s="206"/>
      <c r="H36" s="206"/>
      <c r="I36" s="206"/>
      <c r="J36" s="206"/>
      <c r="K36" s="206"/>
      <c r="L36" s="206"/>
      <c r="M36" s="206"/>
      <c r="N36" s="71">
        <v>1</v>
      </c>
      <c r="O36" s="30">
        <f>ABS(IF(DI36=TRUE,"1","0"))</f>
        <v>0</v>
      </c>
      <c r="P36" s="31">
        <f>ABS(IF(DJ36=TRUE,"1","0"))</f>
        <v>0</v>
      </c>
      <c r="Q36" s="17"/>
      <c r="U36" s="82"/>
      <c r="V36" s="82"/>
      <c r="W36" s="82"/>
      <c r="X36" s="82"/>
      <c r="Y36" s="82"/>
      <c r="Z36" s="82"/>
      <c r="AA36" s="82"/>
      <c r="DH36" s="83"/>
      <c r="DI36" s="84" t="b">
        <v>0</v>
      </c>
      <c r="DJ36" s="84" t="b">
        <v>0</v>
      </c>
      <c r="DK36" s="85"/>
    </row>
    <row r="37" spans="1:115" s="81" customFormat="1" ht="23.5" x14ac:dyDescent="0.55000000000000004">
      <c r="A37" s="183" t="s">
        <v>28</v>
      </c>
      <c r="B37" s="184"/>
      <c r="C37" s="184"/>
      <c r="D37" s="184"/>
      <c r="E37" s="184"/>
      <c r="F37" s="184"/>
      <c r="G37" s="184"/>
      <c r="H37" s="184"/>
      <c r="I37" s="184"/>
      <c r="J37" s="184"/>
      <c r="K37" s="184"/>
      <c r="L37" s="184"/>
      <c r="M37" s="184"/>
      <c r="N37" s="70">
        <v>0.75</v>
      </c>
      <c r="O37" s="30">
        <f>ABS(IF(DI37=TRUE,".75","0"))</f>
        <v>0</v>
      </c>
      <c r="P37" s="31">
        <f>ABS(IF(DJ37=TRUE,".75","0"))</f>
        <v>0</v>
      </c>
      <c r="Q37" s="17"/>
      <c r="U37" s="82"/>
      <c r="V37" s="82"/>
      <c r="W37" s="82"/>
      <c r="X37" s="82"/>
      <c r="Y37" s="82"/>
      <c r="Z37" s="82"/>
      <c r="AA37" s="82"/>
      <c r="DH37" s="83"/>
      <c r="DI37" s="84" t="b">
        <v>0</v>
      </c>
      <c r="DJ37" s="84" t="b">
        <v>0</v>
      </c>
      <c r="DK37" s="85"/>
    </row>
    <row r="38" spans="1:115" s="81" customFormat="1" ht="23.5" x14ac:dyDescent="0.55000000000000004">
      <c r="A38" s="183" t="s">
        <v>29</v>
      </c>
      <c r="B38" s="184"/>
      <c r="C38" s="184"/>
      <c r="D38" s="184"/>
      <c r="E38" s="184"/>
      <c r="F38" s="184"/>
      <c r="G38" s="184"/>
      <c r="H38" s="184"/>
      <c r="I38" s="184"/>
      <c r="J38" s="184"/>
      <c r="K38" s="184"/>
      <c r="L38" s="184"/>
      <c r="M38" s="184"/>
      <c r="N38" s="70">
        <v>0.3</v>
      </c>
      <c r="O38" s="30">
        <f>ABS(IF(DI38=TRUE,".3","0"))</f>
        <v>0</v>
      </c>
      <c r="P38" s="31">
        <f>ABS(IF(DJ38=TRUE,".3","0"))</f>
        <v>0</v>
      </c>
      <c r="Q38" s="17"/>
      <c r="U38" s="82"/>
      <c r="V38" s="82"/>
      <c r="W38" s="82"/>
      <c r="X38" s="82"/>
      <c r="Y38" s="82"/>
      <c r="Z38" s="82"/>
      <c r="AA38" s="82"/>
      <c r="DH38" s="83"/>
      <c r="DI38" s="84" t="b">
        <v>0</v>
      </c>
      <c r="DJ38" s="84" t="b">
        <v>0</v>
      </c>
      <c r="DK38" s="85"/>
    </row>
    <row r="39" spans="1:115" s="81" customFormat="1" ht="23.5" x14ac:dyDescent="0.55000000000000004">
      <c r="A39" s="183" t="s">
        <v>30</v>
      </c>
      <c r="B39" s="184"/>
      <c r="C39" s="184"/>
      <c r="D39" s="184"/>
      <c r="E39" s="184"/>
      <c r="F39" s="184"/>
      <c r="G39" s="184"/>
      <c r="H39" s="184"/>
      <c r="I39" s="184"/>
      <c r="J39" s="184"/>
      <c r="K39" s="184"/>
      <c r="L39" s="184"/>
      <c r="M39" s="184"/>
      <c r="N39" s="70">
        <v>0</v>
      </c>
      <c r="O39" s="30">
        <f>ABS(IF(DI39=TRUE,"0","0"))</f>
        <v>0</v>
      </c>
      <c r="P39" s="31">
        <f>ABS(IF(DJ39=TRUE,"0","0"))</f>
        <v>0</v>
      </c>
      <c r="Q39" s="19"/>
      <c r="U39" s="82"/>
      <c r="V39" s="82"/>
      <c r="W39" s="82"/>
      <c r="X39" s="82"/>
      <c r="Y39" s="82"/>
      <c r="Z39" s="82"/>
      <c r="AA39" s="82"/>
      <c r="DH39" s="83"/>
      <c r="DI39" s="84" t="b">
        <v>0</v>
      </c>
      <c r="DJ39" s="84" t="b">
        <v>0</v>
      </c>
      <c r="DK39" s="85"/>
    </row>
    <row r="40" spans="1:115" s="81" customFormat="1" ht="5.15" customHeight="1" thickBot="1" x14ac:dyDescent="0.6">
      <c r="A40" s="207"/>
      <c r="B40" s="208"/>
      <c r="C40" s="208"/>
      <c r="D40" s="208"/>
      <c r="E40" s="208"/>
      <c r="F40" s="208"/>
      <c r="G40" s="208"/>
      <c r="H40" s="208"/>
      <c r="I40" s="208"/>
      <c r="J40" s="208"/>
      <c r="K40" s="208"/>
      <c r="L40" s="208"/>
      <c r="M40" s="208"/>
      <c r="N40" s="208"/>
      <c r="O40" s="208"/>
      <c r="P40" s="209"/>
      <c r="Q40" s="19"/>
      <c r="U40" s="82"/>
      <c r="V40" s="82"/>
      <c r="W40" s="82"/>
      <c r="X40" s="82"/>
      <c r="Y40" s="82"/>
      <c r="Z40" s="82"/>
      <c r="AA40" s="82"/>
      <c r="DH40" s="83"/>
      <c r="DI40" s="84"/>
      <c r="DJ40" s="84"/>
      <c r="DK40" s="85"/>
    </row>
    <row r="41" spans="1:115" s="81" customFormat="1" ht="24" thickBot="1" x14ac:dyDescent="0.6">
      <c r="A41" s="203" t="s">
        <v>31</v>
      </c>
      <c r="B41" s="204"/>
      <c r="C41" s="204"/>
      <c r="D41" s="204"/>
      <c r="E41" s="204"/>
      <c r="F41" s="204"/>
      <c r="G41" s="204"/>
      <c r="H41" s="204"/>
      <c r="I41" s="204"/>
      <c r="J41" s="204"/>
      <c r="K41" s="204"/>
      <c r="L41" s="204"/>
      <c r="M41" s="204"/>
      <c r="N41" s="28" t="s">
        <v>14</v>
      </c>
      <c r="O41" s="28" t="s">
        <v>15</v>
      </c>
      <c r="P41" s="29" t="s">
        <v>16</v>
      </c>
      <c r="Q41" s="19"/>
      <c r="U41" s="82"/>
      <c r="V41" s="82"/>
      <c r="W41" s="82"/>
      <c r="X41" s="82"/>
      <c r="Y41" s="82"/>
      <c r="Z41" s="82"/>
      <c r="AA41" s="82"/>
      <c r="DH41" s="83"/>
      <c r="DI41" s="84"/>
      <c r="DJ41" s="84"/>
      <c r="DK41" s="85"/>
    </row>
    <row r="42" spans="1:115" s="81" customFormat="1" ht="23.5" x14ac:dyDescent="0.55000000000000004">
      <c r="A42" s="213" t="s">
        <v>32</v>
      </c>
      <c r="B42" s="214"/>
      <c r="C42" s="214"/>
      <c r="D42" s="214"/>
      <c r="E42" s="214"/>
      <c r="F42" s="214"/>
      <c r="G42" s="214"/>
      <c r="H42" s="214"/>
      <c r="I42" s="214"/>
      <c r="J42" s="214"/>
      <c r="K42" s="214"/>
      <c r="L42" s="214"/>
      <c r="M42" s="214"/>
      <c r="N42" s="71">
        <v>1</v>
      </c>
      <c r="O42" s="30">
        <f>ABS(IF(DI42=TRUE,"1","0"))</f>
        <v>0</v>
      </c>
      <c r="P42" s="31">
        <f>ABS(IF(DJ42=TRUE,"1","0"))</f>
        <v>0</v>
      </c>
      <c r="Q42" s="19"/>
      <c r="U42" s="82"/>
      <c r="V42" s="82"/>
      <c r="W42" s="82"/>
      <c r="X42" s="82"/>
      <c r="Y42" s="82"/>
      <c r="Z42" s="82"/>
      <c r="AA42" s="82"/>
      <c r="DH42" s="83"/>
      <c r="DI42" s="84" t="b">
        <v>0</v>
      </c>
      <c r="DJ42" s="84" t="b">
        <v>0</v>
      </c>
      <c r="DK42" s="85"/>
    </row>
    <row r="43" spans="1:115" s="81" customFormat="1" ht="23.5" x14ac:dyDescent="0.55000000000000004">
      <c r="A43" s="215" t="s">
        <v>33</v>
      </c>
      <c r="B43" s="216"/>
      <c r="C43" s="216"/>
      <c r="D43" s="216"/>
      <c r="E43" s="216"/>
      <c r="F43" s="216"/>
      <c r="G43" s="216"/>
      <c r="H43" s="216"/>
      <c r="I43" s="216"/>
      <c r="J43" s="216"/>
      <c r="K43" s="216"/>
      <c r="L43" s="216"/>
      <c r="M43" s="216"/>
      <c r="N43" s="70">
        <v>0.75</v>
      </c>
      <c r="O43" s="30">
        <f>ABS(IF(DI43=TRUE,".75","0"))</f>
        <v>0</v>
      </c>
      <c r="P43" s="31">
        <f>ABS(IF(DJ43=TRUE,".75","0"))</f>
        <v>0</v>
      </c>
      <c r="Q43" s="19"/>
      <c r="U43" s="82"/>
      <c r="V43" s="82"/>
      <c r="W43" s="82"/>
      <c r="X43" s="82"/>
      <c r="Y43" s="82"/>
      <c r="Z43" s="82"/>
      <c r="AA43" s="82"/>
      <c r="DH43" s="83"/>
      <c r="DI43" s="84" t="b">
        <v>0</v>
      </c>
      <c r="DJ43" s="84" t="b">
        <v>0</v>
      </c>
      <c r="DK43" s="85"/>
    </row>
    <row r="44" spans="1:115" s="81" customFormat="1" ht="23.5" x14ac:dyDescent="0.55000000000000004">
      <c r="A44" s="215" t="s">
        <v>34</v>
      </c>
      <c r="B44" s="216"/>
      <c r="C44" s="216"/>
      <c r="D44" s="216"/>
      <c r="E44" s="216"/>
      <c r="F44" s="216"/>
      <c r="G44" s="216"/>
      <c r="H44" s="216"/>
      <c r="I44" s="216"/>
      <c r="J44" s="216"/>
      <c r="K44" s="216"/>
      <c r="L44" s="216"/>
      <c r="M44" s="216"/>
      <c r="N44" s="70">
        <v>0.25</v>
      </c>
      <c r="O44" s="30">
        <f>ABS(IF(DI44=TRUE,".25","0"))</f>
        <v>0</v>
      </c>
      <c r="P44" s="31">
        <f>ABS(IF(DJ44=TRUE,".25","0"))</f>
        <v>0</v>
      </c>
      <c r="Q44" s="19"/>
      <c r="U44" s="82"/>
      <c r="V44" s="82"/>
      <c r="W44" s="82"/>
      <c r="X44" s="82"/>
      <c r="Y44" s="82"/>
      <c r="Z44" s="82"/>
      <c r="AA44" s="82"/>
      <c r="DH44" s="83"/>
      <c r="DI44" s="84" t="b">
        <v>0</v>
      </c>
      <c r="DJ44" s="84" t="b">
        <v>0</v>
      </c>
      <c r="DK44" s="85"/>
    </row>
    <row r="45" spans="1:115" s="81" customFormat="1" ht="23.5" x14ac:dyDescent="0.55000000000000004">
      <c r="A45" s="215" t="s">
        <v>35</v>
      </c>
      <c r="B45" s="216"/>
      <c r="C45" s="216"/>
      <c r="D45" s="216"/>
      <c r="E45" s="216"/>
      <c r="F45" s="216"/>
      <c r="G45" s="216"/>
      <c r="H45" s="216"/>
      <c r="I45" s="216"/>
      <c r="J45" s="216"/>
      <c r="K45" s="216"/>
      <c r="L45" s="216"/>
      <c r="M45" s="216"/>
      <c r="N45" s="70">
        <v>0</v>
      </c>
      <c r="O45" s="30">
        <f>ABS(IF(DI45=TRUE,".0","0"))</f>
        <v>0</v>
      </c>
      <c r="P45" s="31">
        <f>ABS(IF(DJ45=TRUE,".0","0"))</f>
        <v>0</v>
      </c>
      <c r="Q45" s="19"/>
      <c r="U45" s="82"/>
      <c r="V45" s="82"/>
      <c r="W45" s="82"/>
      <c r="X45" s="82"/>
      <c r="Y45" s="82"/>
      <c r="Z45" s="82"/>
      <c r="AA45" s="82"/>
      <c r="DH45" s="83"/>
      <c r="DI45" s="84" t="b">
        <v>0</v>
      </c>
      <c r="DJ45" s="84" t="b">
        <v>0</v>
      </c>
      <c r="DK45" s="85"/>
    </row>
    <row r="46" spans="1:115" s="81" customFormat="1" ht="5.15" customHeight="1" thickBot="1" x14ac:dyDescent="0.6">
      <c r="A46" s="207"/>
      <c r="B46" s="208"/>
      <c r="C46" s="208"/>
      <c r="D46" s="208"/>
      <c r="E46" s="208"/>
      <c r="F46" s="208"/>
      <c r="G46" s="208"/>
      <c r="H46" s="208"/>
      <c r="I46" s="208"/>
      <c r="J46" s="208"/>
      <c r="K46" s="208"/>
      <c r="L46" s="208"/>
      <c r="M46" s="208"/>
      <c r="N46" s="208"/>
      <c r="O46" s="208"/>
      <c r="P46" s="209"/>
      <c r="Q46" s="19"/>
      <c r="U46" s="82"/>
      <c r="V46" s="82"/>
      <c r="W46" s="82"/>
      <c r="X46" s="82"/>
      <c r="Y46" s="82"/>
      <c r="Z46" s="82"/>
      <c r="AA46" s="82"/>
      <c r="DH46" s="83"/>
      <c r="DI46" s="84"/>
      <c r="DJ46" s="84"/>
      <c r="DK46" s="85"/>
    </row>
    <row r="47" spans="1:115" s="81" customFormat="1" ht="24" thickBot="1" x14ac:dyDescent="0.6">
      <c r="A47" s="203" t="s">
        <v>36</v>
      </c>
      <c r="B47" s="204"/>
      <c r="C47" s="204"/>
      <c r="D47" s="204"/>
      <c r="E47" s="204"/>
      <c r="F47" s="204"/>
      <c r="G47" s="204"/>
      <c r="H47" s="204"/>
      <c r="I47" s="204"/>
      <c r="J47" s="204"/>
      <c r="K47" s="204"/>
      <c r="L47" s="204"/>
      <c r="M47" s="204"/>
      <c r="N47" s="28" t="s">
        <v>14</v>
      </c>
      <c r="O47" s="28" t="s">
        <v>15</v>
      </c>
      <c r="P47" s="29" t="s">
        <v>16</v>
      </c>
      <c r="Q47" s="19"/>
      <c r="U47" s="82"/>
      <c r="V47" s="82"/>
      <c r="W47" s="82"/>
      <c r="X47" s="82"/>
      <c r="Y47" s="82"/>
      <c r="Z47" s="82"/>
      <c r="AA47" s="82"/>
      <c r="DH47" s="83"/>
      <c r="DI47" s="84"/>
      <c r="DJ47" s="84"/>
      <c r="DK47" s="85"/>
    </row>
    <row r="48" spans="1:115" s="81" customFormat="1" ht="23.5" x14ac:dyDescent="0.55000000000000004">
      <c r="A48" s="205" t="s">
        <v>37</v>
      </c>
      <c r="B48" s="206"/>
      <c r="C48" s="206"/>
      <c r="D48" s="206"/>
      <c r="E48" s="206"/>
      <c r="F48" s="206"/>
      <c r="G48" s="206"/>
      <c r="H48" s="206"/>
      <c r="I48" s="206"/>
      <c r="J48" s="206"/>
      <c r="K48" s="206"/>
      <c r="L48" s="206"/>
      <c r="M48" s="206"/>
      <c r="N48" s="71">
        <v>1</v>
      </c>
      <c r="O48" s="30">
        <f>ABS(IF(DI48=TRUE,"1","0"))</f>
        <v>0</v>
      </c>
      <c r="P48" s="31">
        <f>ABS(IF(DJ48=TRUE,"1","0"))</f>
        <v>0</v>
      </c>
      <c r="Q48" s="19"/>
      <c r="U48" s="82"/>
      <c r="V48" s="82"/>
      <c r="W48" s="82"/>
      <c r="X48" s="82"/>
      <c r="Y48" s="82"/>
      <c r="Z48" s="82"/>
      <c r="AA48" s="82"/>
      <c r="DH48" s="83"/>
      <c r="DI48" s="84" t="b">
        <v>0</v>
      </c>
      <c r="DJ48" s="84" t="b">
        <v>0</v>
      </c>
      <c r="DK48" s="85"/>
    </row>
    <row r="49" spans="1:115" s="81" customFormat="1" ht="23.5" x14ac:dyDescent="0.55000000000000004">
      <c r="A49" s="183" t="s">
        <v>38</v>
      </c>
      <c r="B49" s="184"/>
      <c r="C49" s="184"/>
      <c r="D49" s="184"/>
      <c r="E49" s="184"/>
      <c r="F49" s="184"/>
      <c r="G49" s="184"/>
      <c r="H49" s="184"/>
      <c r="I49" s="184"/>
      <c r="J49" s="184"/>
      <c r="K49" s="184"/>
      <c r="L49" s="184"/>
      <c r="M49" s="184"/>
      <c r="N49" s="70">
        <v>0.55000000000000004</v>
      </c>
      <c r="O49" s="30">
        <f>ABS(IF(DI49=TRUE,".55","0"))</f>
        <v>0</v>
      </c>
      <c r="P49" s="31">
        <f>ABS(IF(DJ49=TRUE,".55","0"))</f>
        <v>0</v>
      </c>
      <c r="Q49" s="19"/>
      <c r="U49" s="82"/>
      <c r="V49" s="82"/>
      <c r="W49" s="82"/>
      <c r="X49" s="82"/>
      <c r="Y49" s="82"/>
      <c r="Z49" s="82"/>
      <c r="AA49" s="82"/>
      <c r="DH49" s="83"/>
      <c r="DI49" s="84" t="b">
        <v>0</v>
      </c>
      <c r="DJ49" s="84" t="b">
        <v>0</v>
      </c>
      <c r="DK49" s="85"/>
    </row>
    <row r="50" spans="1:115" s="81" customFormat="1" ht="23.5" x14ac:dyDescent="0.55000000000000004">
      <c r="A50" s="183" t="s">
        <v>217</v>
      </c>
      <c r="B50" s="184"/>
      <c r="C50" s="184"/>
      <c r="D50" s="184"/>
      <c r="E50" s="184"/>
      <c r="F50" s="184"/>
      <c r="G50" s="184"/>
      <c r="H50" s="184"/>
      <c r="I50" s="184"/>
      <c r="J50" s="184"/>
      <c r="K50" s="184"/>
      <c r="L50" s="184"/>
      <c r="M50" s="184"/>
      <c r="N50" s="70">
        <v>0</v>
      </c>
      <c r="O50" s="30">
        <f>ABS(IF(DI50=TRUE,"0","0"))</f>
        <v>0</v>
      </c>
      <c r="P50" s="31">
        <f>ABS(IF(DJ50=TRUE,"0","0"))</f>
        <v>0</v>
      </c>
      <c r="Q50" s="19"/>
      <c r="U50" s="82"/>
      <c r="V50" s="82"/>
      <c r="W50" s="82"/>
      <c r="X50" s="82"/>
      <c r="Y50" s="82"/>
      <c r="Z50" s="82"/>
      <c r="AA50" s="82"/>
      <c r="DH50" s="83"/>
      <c r="DI50" s="84" t="b">
        <v>0</v>
      </c>
      <c r="DJ50" s="84" t="b">
        <v>0</v>
      </c>
      <c r="DK50" s="85"/>
    </row>
    <row r="51" spans="1:115" s="81" customFormat="1" ht="5.15" customHeight="1" thickBot="1" x14ac:dyDescent="0.6">
      <c r="A51" s="207"/>
      <c r="B51" s="208"/>
      <c r="C51" s="208"/>
      <c r="D51" s="208"/>
      <c r="E51" s="208"/>
      <c r="F51" s="208"/>
      <c r="G51" s="208"/>
      <c r="H51" s="208"/>
      <c r="I51" s="208"/>
      <c r="J51" s="208"/>
      <c r="K51" s="208"/>
      <c r="L51" s="208"/>
      <c r="M51" s="208"/>
      <c r="N51" s="208"/>
      <c r="O51" s="208"/>
      <c r="P51" s="209"/>
      <c r="Q51" s="19"/>
      <c r="U51" s="82"/>
      <c r="V51" s="82"/>
      <c r="W51" s="82"/>
      <c r="X51" s="82"/>
      <c r="Y51" s="82"/>
      <c r="Z51" s="82"/>
      <c r="AA51" s="82"/>
      <c r="DH51" s="83"/>
      <c r="DI51" s="84"/>
      <c r="DJ51" s="84"/>
      <c r="DK51" s="85"/>
    </row>
    <row r="52" spans="1:115" s="81" customFormat="1" ht="24" thickBot="1" x14ac:dyDescent="0.6">
      <c r="A52" s="203" t="s">
        <v>39</v>
      </c>
      <c r="B52" s="204"/>
      <c r="C52" s="204"/>
      <c r="D52" s="204"/>
      <c r="E52" s="204"/>
      <c r="F52" s="204"/>
      <c r="G52" s="204"/>
      <c r="H52" s="204"/>
      <c r="I52" s="204"/>
      <c r="J52" s="204"/>
      <c r="K52" s="204"/>
      <c r="L52" s="204"/>
      <c r="M52" s="204"/>
      <c r="N52" s="28" t="s">
        <v>14</v>
      </c>
      <c r="O52" s="28" t="s">
        <v>15</v>
      </c>
      <c r="P52" s="29" t="s">
        <v>16</v>
      </c>
      <c r="Q52" s="19"/>
      <c r="U52" s="82"/>
      <c r="V52" s="82"/>
      <c r="W52" s="82"/>
      <c r="X52" s="82"/>
      <c r="Y52" s="82"/>
      <c r="Z52" s="82"/>
      <c r="AA52" s="82"/>
      <c r="DH52" s="83"/>
      <c r="DI52" s="84"/>
      <c r="DJ52" s="84"/>
      <c r="DK52" s="85"/>
    </row>
    <row r="53" spans="1:115" s="81" customFormat="1" ht="49.5" customHeight="1" x14ac:dyDescent="0.55000000000000004">
      <c r="A53" s="205" t="s">
        <v>40</v>
      </c>
      <c r="B53" s="206"/>
      <c r="C53" s="206"/>
      <c r="D53" s="206"/>
      <c r="E53" s="206"/>
      <c r="F53" s="206"/>
      <c r="G53" s="206"/>
      <c r="H53" s="206"/>
      <c r="I53" s="206"/>
      <c r="J53" s="206"/>
      <c r="K53" s="206"/>
      <c r="L53" s="206"/>
      <c r="M53" s="206"/>
      <c r="N53" s="71">
        <v>1</v>
      </c>
      <c r="O53" s="30">
        <f>ABS(IF(DI53=TRUE,"1","0"))</f>
        <v>0</v>
      </c>
      <c r="P53" s="31">
        <f>ABS(IF(DJ53=TRUE,"1","0"))</f>
        <v>0</v>
      </c>
      <c r="Q53" s="19"/>
      <c r="U53" s="82"/>
      <c r="V53" s="82"/>
      <c r="W53" s="82"/>
      <c r="X53" s="82"/>
      <c r="Y53" s="82"/>
      <c r="Z53" s="82"/>
      <c r="AA53" s="82"/>
      <c r="DH53" s="83"/>
      <c r="DI53" s="84" t="b">
        <v>0</v>
      </c>
      <c r="DJ53" s="84" t="b">
        <v>0</v>
      </c>
      <c r="DK53" s="85"/>
    </row>
    <row r="54" spans="1:115" s="81" customFormat="1" ht="26.25" customHeight="1" x14ac:dyDescent="0.55000000000000004">
      <c r="A54" s="183" t="s">
        <v>41</v>
      </c>
      <c r="B54" s="184"/>
      <c r="C54" s="184"/>
      <c r="D54" s="184"/>
      <c r="E54" s="184"/>
      <c r="F54" s="184"/>
      <c r="G54" s="184"/>
      <c r="H54" s="184"/>
      <c r="I54" s="184"/>
      <c r="J54" s="184"/>
      <c r="K54" s="184"/>
      <c r="L54" s="184"/>
      <c r="M54" s="184"/>
      <c r="N54" s="70">
        <v>0.55000000000000004</v>
      </c>
      <c r="O54" s="30">
        <f>ABS(IF(DI54=TRUE,".55","0"))</f>
        <v>0</v>
      </c>
      <c r="P54" s="31">
        <f>ABS(IF(DJ54=TRUE,".55","0"))</f>
        <v>0</v>
      </c>
      <c r="Q54" s="19"/>
      <c r="U54" s="82"/>
      <c r="V54" s="82"/>
      <c r="W54" s="82"/>
      <c r="X54" s="82"/>
      <c r="Y54" s="82"/>
      <c r="Z54" s="82"/>
      <c r="AA54" s="82"/>
      <c r="DH54" s="83"/>
      <c r="DI54" s="84" t="b">
        <v>0</v>
      </c>
      <c r="DJ54" s="84" t="b">
        <v>0</v>
      </c>
      <c r="DK54" s="85"/>
    </row>
    <row r="55" spans="1:115" s="81" customFormat="1" ht="26.25" customHeight="1" x14ac:dyDescent="0.55000000000000004">
      <c r="A55" s="183" t="s">
        <v>42</v>
      </c>
      <c r="B55" s="184"/>
      <c r="C55" s="184"/>
      <c r="D55" s="184"/>
      <c r="E55" s="184"/>
      <c r="F55" s="184"/>
      <c r="G55" s="184"/>
      <c r="H55" s="184"/>
      <c r="I55" s="184"/>
      <c r="J55" s="184"/>
      <c r="K55" s="184"/>
      <c r="L55" s="184"/>
      <c r="M55" s="184"/>
      <c r="N55" s="133">
        <v>0</v>
      </c>
      <c r="O55" s="30">
        <f>ABS(IF(DI55=TRUE,"0","0"))</f>
        <v>0</v>
      </c>
      <c r="P55" s="31">
        <f>ABS(IF(DJ55=TRUE,"0","0"))</f>
        <v>0</v>
      </c>
      <c r="Q55" s="19"/>
      <c r="U55" s="82"/>
      <c r="V55" s="82"/>
      <c r="W55" s="82"/>
      <c r="X55" s="82"/>
      <c r="Y55" s="82"/>
      <c r="Z55" s="82"/>
      <c r="AA55" s="82"/>
      <c r="DH55" s="83"/>
      <c r="DI55" s="84" t="b">
        <v>0</v>
      </c>
      <c r="DJ55" s="84" t="b">
        <v>0</v>
      </c>
      <c r="DK55" s="85"/>
    </row>
    <row r="56" spans="1:115" s="81" customFormat="1" ht="5.15" customHeight="1" thickBot="1" x14ac:dyDescent="0.6">
      <c r="A56" s="207"/>
      <c r="B56" s="208"/>
      <c r="C56" s="208"/>
      <c r="D56" s="208"/>
      <c r="E56" s="208"/>
      <c r="F56" s="208"/>
      <c r="G56" s="208"/>
      <c r="H56" s="208"/>
      <c r="I56" s="208"/>
      <c r="J56" s="208"/>
      <c r="K56" s="208"/>
      <c r="L56" s="208"/>
      <c r="M56" s="208"/>
      <c r="N56" s="208"/>
      <c r="O56" s="208"/>
      <c r="P56" s="209"/>
      <c r="Q56" s="19"/>
      <c r="U56" s="82"/>
      <c r="V56" s="82"/>
      <c r="W56" s="82"/>
      <c r="X56" s="82"/>
      <c r="Y56" s="82"/>
      <c r="Z56" s="82"/>
      <c r="AA56" s="82"/>
      <c r="DH56" s="83"/>
      <c r="DI56" s="84"/>
      <c r="DJ56" s="84"/>
      <c r="DK56" s="85"/>
    </row>
    <row r="57" spans="1:115" s="81" customFormat="1" ht="24" thickBot="1" x14ac:dyDescent="0.6">
      <c r="A57" s="203" t="s">
        <v>43</v>
      </c>
      <c r="B57" s="204"/>
      <c r="C57" s="204"/>
      <c r="D57" s="204"/>
      <c r="E57" s="204"/>
      <c r="F57" s="204"/>
      <c r="G57" s="204"/>
      <c r="H57" s="204"/>
      <c r="I57" s="204"/>
      <c r="J57" s="204"/>
      <c r="K57" s="204"/>
      <c r="L57" s="204"/>
      <c r="M57" s="204"/>
      <c r="N57" s="28" t="s">
        <v>14</v>
      </c>
      <c r="O57" s="28" t="s">
        <v>15</v>
      </c>
      <c r="P57" s="29" t="s">
        <v>16</v>
      </c>
      <c r="Q57" s="19"/>
      <c r="U57" s="82"/>
      <c r="V57" s="82"/>
      <c r="W57" s="82"/>
      <c r="X57" s="82"/>
      <c r="Y57" s="82"/>
      <c r="Z57" s="82"/>
      <c r="AA57" s="82"/>
      <c r="DH57" s="83"/>
      <c r="DI57" s="84"/>
      <c r="DJ57" s="84"/>
      <c r="DK57" s="85"/>
    </row>
    <row r="58" spans="1:115" s="81" customFormat="1" ht="26.25" customHeight="1" x14ac:dyDescent="0.55000000000000004">
      <c r="A58" s="183" t="s">
        <v>207</v>
      </c>
      <c r="B58" s="184"/>
      <c r="C58" s="184"/>
      <c r="D58" s="184"/>
      <c r="E58" s="184"/>
      <c r="F58" s="184"/>
      <c r="G58" s="184"/>
      <c r="H58" s="184"/>
      <c r="I58" s="184"/>
      <c r="J58" s="184"/>
      <c r="K58" s="184"/>
      <c r="L58" s="184"/>
      <c r="M58" s="184"/>
      <c r="N58" s="70">
        <v>1</v>
      </c>
      <c r="O58" s="30">
        <f>ABS(IF(DI58=TRUE,"1","0"))</f>
        <v>0</v>
      </c>
      <c r="P58" s="31">
        <f>ABS(IF(DJ58=TRUE,"1","0"))</f>
        <v>0</v>
      </c>
      <c r="Q58" s="19"/>
      <c r="U58" s="82"/>
      <c r="V58" s="82"/>
      <c r="W58" s="82"/>
      <c r="X58" s="82"/>
      <c r="Y58" s="82"/>
      <c r="Z58" s="82"/>
      <c r="AA58" s="82"/>
      <c r="DH58" s="83"/>
      <c r="DI58" s="84" t="b">
        <v>0</v>
      </c>
      <c r="DJ58" s="84" t="b">
        <v>0</v>
      </c>
      <c r="DK58" s="85"/>
    </row>
    <row r="59" spans="1:115" s="81" customFormat="1" ht="26.25" customHeight="1" x14ac:dyDescent="0.55000000000000004">
      <c r="A59" s="183" t="s">
        <v>208</v>
      </c>
      <c r="B59" s="184"/>
      <c r="C59" s="184"/>
      <c r="D59" s="184"/>
      <c r="E59" s="184"/>
      <c r="F59" s="184"/>
      <c r="G59" s="184"/>
      <c r="H59" s="184"/>
      <c r="I59" s="184"/>
      <c r="J59" s="184"/>
      <c r="K59" s="184"/>
      <c r="L59" s="184"/>
      <c r="M59" s="184"/>
      <c r="N59" s="133">
        <v>0</v>
      </c>
      <c r="O59" s="30">
        <f>ABS(IF(DI59=TRUE,"0","0"))</f>
        <v>0</v>
      </c>
      <c r="P59" s="31">
        <f>ABS(IF(DJ59=TRUE,"0","0"))</f>
        <v>0</v>
      </c>
      <c r="Q59" s="19"/>
      <c r="U59" s="82"/>
      <c r="V59" s="82"/>
      <c r="W59" s="82"/>
      <c r="X59" s="82"/>
      <c r="Y59" s="82"/>
      <c r="Z59" s="82"/>
      <c r="AA59" s="82"/>
      <c r="DH59" s="83"/>
      <c r="DI59" s="84" t="b">
        <v>0</v>
      </c>
      <c r="DJ59" s="84" t="b">
        <v>0</v>
      </c>
      <c r="DK59" s="85"/>
    </row>
    <row r="60" spans="1:115" s="81" customFormat="1" ht="5.15" customHeight="1" thickBot="1" x14ac:dyDescent="0.6">
      <c r="A60" s="207"/>
      <c r="B60" s="208"/>
      <c r="C60" s="208"/>
      <c r="D60" s="208"/>
      <c r="E60" s="208"/>
      <c r="F60" s="208"/>
      <c r="G60" s="208"/>
      <c r="H60" s="208"/>
      <c r="I60" s="208"/>
      <c r="J60" s="208"/>
      <c r="K60" s="208"/>
      <c r="L60" s="208"/>
      <c r="M60" s="208"/>
      <c r="N60" s="208"/>
      <c r="O60" s="208"/>
      <c r="P60" s="209"/>
      <c r="Q60" s="19"/>
      <c r="U60" s="82"/>
      <c r="V60" s="82"/>
      <c r="W60" s="82"/>
      <c r="X60" s="82"/>
      <c r="Y60" s="82"/>
      <c r="Z60" s="82"/>
      <c r="AA60" s="82"/>
      <c r="DH60" s="83"/>
      <c r="DI60" s="84"/>
      <c r="DJ60" s="84"/>
      <c r="DK60" s="85"/>
    </row>
    <row r="61" spans="1:115" s="81" customFormat="1" ht="24" thickBot="1" x14ac:dyDescent="0.6">
      <c r="A61" s="203" t="s">
        <v>44</v>
      </c>
      <c r="B61" s="204"/>
      <c r="C61" s="204"/>
      <c r="D61" s="204"/>
      <c r="E61" s="204"/>
      <c r="F61" s="204"/>
      <c r="G61" s="204"/>
      <c r="H61" s="204"/>
      <c r="I61" s="204"/>
      <c r="J61" s="204"/>
      <c r="K61" s="204"/>
      <c r="L61" s="204"/>
      <c r="M61" s="204"/>
      <c r="N61" s="28" t="s">
        <v>14</v>
      </c>
      <c r="O61" s="28" t="s">
        <v>15</v>
      </c>
      <c r="P61" s="29" t="s">
        <v>16</v>
      </c>
      <c r="Q61" s="19"/>
      <c r="U61" s="82"/>
      <c r="V61" s="82"/>
      <c r="W61" s="82"/>
      <c r="X61" s="82"/>
      <c r="Y61" s="82"/>
      <c r="Z61" s="82"/>
      <c r="AA61" s="82"/>
      <c r="DH61" s="83"/>
      <c r="DI61" s="84"/>
      <c r="DJ61" s="84"/>
      <c r="DK61" s="85"/>
    </row>
    <row r="62" spans="1:115" s="81" customFormat="1" ht="43.5" customHeight="1" x14ac:dyDescent="0.55000000000000004">
      <c r="A62" s="205" t="s">
        <v>45</v>
      </c>
      <c r="B62" s="206"/>
      <c r="C62" s="206"/>
      <c r="D62" s="206"/>
      <c r="E62" s="206"/>
      <c r="F62" s="206"/>
      <c r="G62" s="206"/>
      <c r="H62" s="206"/>
      <c r="I62" s="206"/>
      <c r="J62" s="206"/>
      <c r="K62" s="206"/>
      <c r="L62" s="206"/>
      <c r="M62" s="206"/>
      <c r="N62" s="71">
        <v>1</v>
      </c>
      <c r="O62" s="30">
        <f>ABS(IF(DI62=TRUE,"1","0"))</f>
        <v>0</v>
      </c>
      <c r="P62" s="31">
        <f>ABS(IF(DJ62=TRUE,"1","0"))</f>
        <v>0</v>
      </c>
      <c r="Q62" s="19"/>
      <c r="U62" s="82"/>
      <c r="V62" s="82"/>
      <c r="W62" s="82"/>
      <c r="X62" s="82"/>
      <c r="Y62" s="82"/>
      <c r="Z62" s="82"/>
      <c r="AA62" s="82"/>
      <c r="DH62" s="83"/>
      <c r="DI62" s="84" t="b">
        <v>0</v>
      </c>
      <c r="DJ62" s="84" t="b">
        <v>0</v>
      </c>
      <c r="DK62" s="85"/>
    </row>
    <row r="63" spans="1:115" s="81" customFormat="1" ht="48.75" customHeight="1" x14ac:dyDescent="0.55000000000000004">
      <c r="A63" s="183" t="s">
        <v>206</v>
      </c>
      <c r="B63" s="184"/>
      <c r="C63" s="184"/>
      <c r="D63" s="184"/>
      <c r="E63" s="184"/>
      <c r="F63" s="184"/>
      <c r="G63" s="184"/>
      <c r="H63" s="184"/>
      <c r="I63" s="184"/>
      <c r="J63" s="184"/>
      <c r="K63" s="184"/>
      <c r="L63" s="184"/>
      <c r="M63" s="184"/>
      <c r="N63" s="70">
        <v>0.5</v>
      </c>
      <c r="O63" s="30">
        <f>ABS(IF(DI63=TRUE,".5","0"))</f>
        <v>0</v>
      </c>
      <c r="P63" s="31">
        <f>ABS(IF(DJ63=TRUE,".5","0"))</f>
        <v>0</v>
      </c>
      <c r="Q63" s="19"/>
      <c r="U63" s="82"/>
      <c r="V63" s="82"/>
      <c r="W63" s="82"/>
      <c r="X63" s="82"/>
      <c r="Y63" s="82"/>
      <c r="Z63" s="82"/>
      <c r="AA63" s="82"/>
      <c r="DH63" s="83"/>
      <c r="DI63" s="84" t="b">
        <v>0</v>
      </c>
      <c r="DJ63" s="84" t="b">
        <v>0</v>
      </c>
      <c r="DK63" s="85"/>
    </row>
    <row r="64" spans="1:115" s="81" customFormat="1" ht="48" customHeight="1" x14ac:dyDescent="0.55000000000000004">
      <c r="A64" s="183" t="s">
        <v>46</v>
      </c>
      <c r="B64" s="184"/>
      <c r="C64" s="184"/>
      <c r="D64" s="184"/>
      <c r="E64" s="184"/>
      <c r="F64" s="184"/>
      <c r="G64" s="184"/>
      <c r="H64" s="184"/>
      <c r="I64" s="184"/>
      <c r="J64" s="184"/>
      <c r="K64" s="184"/>
      <c r="L64" s="184"/>
      <c r="M64" s="184"/>
      <c r="N64" s="133">
        <v>0</v>
      </c>
      <c r="O64" s="33">
        <f>ABS(IF(DI64=TRUE,".004","0"))</f>
        <v>0</v>
      </c>
      <c r="P64" s="32">
        <f>ABS(IF(DJ64=TRUE,".004","0"))</f>
        <v>0</v>
      </c>
      <c r="Q64" s="19"/>
      <c r="U64" s="82"/>
      <c r="V64" s="82"/>
      <c r="W64" s="82"/>
      <c r="X64" s="82"/>
      <c r="Y64" s="82"/>
      <c r="Z64" s="82"/>
      <c r="AA64" s="82"/>
      <c r="DH64" s="83"/>
      <c r="DI64" s="84" t="b">
        <v>0</v>
      </c>
      <c r="DJ64" s="84" t="b">
        <v>0</v>
      </c>
      <c r="DK64" s="85"/>
    </row>
    <row r="65" spans="1:115" s="81" customFormat="1" ht="5.15" customHeight="1" thickBot="1" x14ac:dyDescent="0.6">
      <c r="A65" s="207"/>
      <c r="B65" s="208"/>
      <c r="C65" s="208"/>
      <c r="D65" s="208"/>
      <c r="E65" s="208"/>
      <c r="F65" s="208"/>
      <c r="G65" s="208"/>
      <c r="H65" s="208"/>
      <c r="I65" s="208"/>
      <c r="J65" s="208"/>
      <c r="K65" s="208"/>
      <c r="L65" s="208"/>
      <c r="M65" s="208"/>
      <c r="N65" s="208"/>
      <c r="O65" s="208"/>
      <c r="P65" s="209"/>
      <c r="Q65" s="19"/>
      <c r="U65" s="82"/>
      <c r="V65" s="82"/>
      <c r="W65" s="82"/>
      <c r="X65" s="82"/>
      <c r="Y65" s="82"/>
      <c r="Z65" s="82"/>
      <c r="AA65" s="82"/>
      <c r="DH65" s="83"/>
      <c r="DI65" s="84"/>
      <c r="DJ65" s="84"/>
      <c r="DK65" s="85"/>
    </row>
    <row r="66" spans="1:115" s="81" customFormat="1" ht="24" thickBot="1" x14ac:dyDescent="0.6">
      <c r="A66" s="203" t="s">
        <v>47</v>
      </c>
      <c r="B66" s="204"/>
      <c r="C66" s="204"/>
      <c r="D66" s="204"/>
      <c r="E66" s="204"/>
      <c r="F66" s="204"/>
      <c r="G66" s="204"/>
      <c r="H66" s="204"/>
      <c r="I66" s="204"/>
      <c r="J66" s="204"/>
      <c r="K66" s="204"/>
      <c r="L66" s="204"/>
      <c r="M66" s="204"/>
      <c r="N66" s="66"/>
      <c r="O66" s="28" t="s">
        <v>15</v>
      </c>
      <c r="P66" s="29" t="s">
        <v>16</v>
      </c>
      <c r="Q66" s="19"/>
      <c r="U66" s="82"/>
      <c r="V66" s="82"/>
      <c r="W66" s="82"/>
      <c r="X66" s="82"/>
      <c r="Y66" s="82"/>
      <c r="Z66" s="82"/>
      <c r="AA66" s="82"/>
      <c r="DH66" s="83"/>
      <c r="DI66" s="84"/>
      <c r="DJ66" s="84"/>
      <c r="DK66" s="85"/>
    </row>
    <row r="67" spans="1:115" s="81" customFormat="1" ht="18.75" customHeight="1" x14ac:dyDescent="0.55000000000000004">
      <c r="A67" s="217" t="s">
        <v>48</v>
      </c>
      <c r="B67" s="218"/>
      <c r="C67" s="218"/>
      <c r="D67" s="218"/>
      <c r="E67" s="218"/>
      <c r="F67" s="218"/>
      <c r="G67" s="218"/>
      <c r="H67" s="218"/>
      <c r="I67" s="218"/>
      <c r="J67" s="218"/>
      <c r="K67" s="218"/>
      <c r="L67" s="218"/>
      <c r="M67" s="218"/>
      <c r="N67" s="67"/>
      <c r="O67" s="34">
        <f>SUM(O53:O55,O48:O50,O42:O45,O36:O39,O31:O33,O26:O28,O20:O23,O58:O59,O62:O64)</f>
        <v>0</v>
      </c>
      <c r="P67" s="34">
        <f>SUM(P53:P55,P48:P50,P42:P45,P36:P39,P31:P33,P26:P28,P20:P23,P58:P59,P62:P64)*(IF(SUM(P23)&gt;0,"0",IF(SUM(P23)=0,"1")))</f>
        <v>0</v>
      </c>
      <c r="Q67" s="19"/>
      <c r="U67" s="82"/>
      <c r="V67" s="82"/>
      <c r="W67" s="82"/>
      <c r="X67" s="82"/>
      <c r="Y67" s="82"/>
      <c r="Z67" s="82"/>
      <c r="AA67" s="82"/>
      <c r="DH67" s="83"/>
      <c r="DI67" s="84"/>
      <c r="DJ67" s="84"/>
      <c r="DK67" s="85"/>
    </row>
    <row r="68" spans="1:115" s="81" customFormat="1" ht="24" thickBot="1" x14ac:dyDescent="0.6">
      <c r="A68" s="219" t="s">
        <v>49</v>
      </c>
      <c r="B68" s="220"/>
      <c r="C68" s="220"/>
      <c r="D68" s="220"/>
      <c r="E68" s="220"/>
      <c r="F68" s="220"/>
      <c r="G68" s="220"/>
      <c r="H68" s="220"/>
      <c r="I68" s="220"/>
      <c r="J68" s="220"/>
      <c r="K68" s="220"/>
      <c r="L68" s="220"/>
      <c r="M68" s="221"/>
      <c r="N68" s="68"/>
      <c r="O68" s="35">
        <f>O67/IF(SUM(O62:O64)&gt;0,"9", IF(SUM(O61:O63)=0,"8"))</f>
        <v>0</v>
      </c>
      <c r="P68" s="35">
        <f>P67/IF(SUM(P62:P64)&gt;0,"9", IF(SUM(P61:P63)=0,"8"))</f>
        <v>0</v>
      </c>
      <c r="Q68" s="19"/>
      <c r="U68" s="82"/>
      <c r="V68" s="82"/>
      <c r="W68" s="82"/>
      <c r="X68" s="82"/>
      <c r="Y68" s="82"/>
      <c r="Z68" s="82"/>
      <c r="AA68" s="82"/>
      <c r="DH68" s="83"/>
      <c r="DI68" s="84"/>
      <c r="DJ68" s="84"/>
      <c r="DK68" s="85"/>
    </row>
    <row r="69" spans="1:115" ht="6" customHeight="1" thickBot="1" x14ac:dyDescent="0.45">
      <c r="A69" s="153"/>
      <c r="B69" s="135"/>
      <c r="C69" s="135"/>
      <c r="D69" s="135"/>
      <c r="E69" s="135"/>
      <c r="F69" s="135"/>
      <c r="G69" s="135"/>
      <c r="H69" s="135"/>
      <c r="I69" s="135"/>
      <c r="J69" s="135"/>
      <c r="K69" s="135"/>
      <c r="L69" s="135"/>
      <c r="M69" s="135"/>
      <c r="N69" s="135"/>
      <c r="O69" s="135"/>
      <c r="P69" s="136"/>
      <c r="Q69" s="6"/>
      <c r="U69" s="77"/>
      <c r="V69" s="77"/>
      <c r="W69" s="77"/>
      <c r="X69" s="77"/>
      <c r="Y69" s="77"/>
      <c r="Z69" s="77"/>
      <c r="AA69" s="77"/>
    </row>
    <row r="70" spans="1:115" s="130" customFormat="1" x14ac:dyDescent="0.45">
      <c r="A70" s="128"/>
      <c r="B70" s="128"/>
      <c r="C70" s="128"/>
      <c r="D70" s="128"/>
      <c r="E70" s="128"/>
      <c r="F70" s="128"/>
      <c r="G70" s="128"/>
      <c r="H70" s="128"/>
      <c r="I70" s="128"/>
      <c r="J70" s="128"/>
      <c r="K70" s="128"/>
      <c r="L70" s="128"/>
      <c r="M70" s="128"/>
      <c r="N70" s="128"/>
      <c r="O70" s="128"/>
      <c r="P70" s="128"/>
      <c r="Q70" s="129"/>
      <c r="U70" s="129"/>
      <c r="V70" s="129"/>
      <c r="W70" s="129"/>
      <c r="X70" s="129"/>
      <c r="Y70" s="129"/>
      <c r="Z70" s="129"/>
      <c r="AA70" s="129"/>
      <c r="DH70" s="131"/>
      <c r="DI70" s="132"/>
      <c r="DJ70" s="132"/>
      <c r="DK70" s="132"/>
    </row>
    <row r="71" spans="1:115" s="130" customFormat="1" x14ac:dyDescent="0.45">
      <c r="A71" s="128"/>
      <c r="B71" s="128"/>
      <c r="C71" s="128"/>
      <c r="D71" s="128"/>
      <c r="E71" s="128"/>
      <c r="F71" s="128"/>
      <c r="G71" s="128"/>
      <c r="H71" s="128"/>
      <c r="I71" s="128"/>
      <c r="J71" s="128"/>
      <c r="K71" s="128"/>
      <c r="L71" s="128"/>
      <c r="M71" s="128"/>
      <c r="N71" s="128"/>
      <c r="O71" s="128"/>
      <c r="P71" s="128"/>
      <c r="DH71" s="131"/>
      <c r="DI71" s="132"/>
      <c r="DJ71" s="132"/>
      <c r="DK71" s="132"/>
    </row>
    <row r="72" spans="1:115" s="130" customFormat="1" x14ac:dyDescent="0.45">
      <c r="A72" s="127"/>
      <c r="B72" s="127"/>
      <c r="C72" s="127"/>
      <c r="D72" s="127"/>
      <c r="E72" s="127"/>
      <c r="F72" s="127"/>
      <c r="G72" s="127"/>
      <c r="H72" s="127"/>
      <c r="I72" s="127"/>
      <c r="J72" s="127"/>
      <c r="K72" s="127"/>
      <c r="L72" s="127"/>
      <c r="M72" s="127"/>
      <c r="N72" s="127"/>
      <c r="O72" s="127"/>
      <c r="P72" s="127"/>
      <c r="DH72" s="131"/>
      <c r="DI72" s="132"/>
      <c r="DJ72" s="132"/>
      <c r="DK72" s="132"/>
    </row>
    <row r="73" spans="1:115" s="130" customFormat="1" x14ac:dyDescent="0.45">
      <c r="A73" s="127"/>
      <c r="B73" s="127"/>
      <c r="C73" s="127"/>
      <c r="D73" s="127"/>
      <c r="E73" s="127"/>
      <c r="F73" s="127"/>
      <c r="G73" s="127"/>
      <c r="H73" s="127"/>
      <c r="I73" s="127"/>
      <c r="J73" s="127"/>
      <c r="K73" s="127"/>
      <c r="L73" s="127"/>
      <c r="M73" s="127"/>
      <c r="N73" s="127"/>
      <c r="O73" s="127"/>
      <c r="P73" s="127"/>
      <c r="DH73" s="131"/>
      <c r="DI73" s="132"/>
      <c r="DJ73" s="132"/>
      <c r="DK73" s="132"/>
    </row>
    <row r="74" spans="1:115" s="130" customFormat="1" x14ac:dyDescent="0.45">
      <c r="A74" s="127"/>
      <c r="B74" s="127"/>
      <c r="C74" s="127"/>
      <c r="D74" s="127"/>
      <c r="E74" s="127"/>
      <c r="F74" s="127"/>
      <c r="G74" s="127"/>
      <c r="H74" s="127"/>
      <c r="I74" s="127"/>
      <c r="J74" s="127"/>
      <c r="K74" s="127"/>
      <c r="L74" s="127"/>
      <c r="M74" s="127"/>
      <c r="N74" s="127"/>
      <c r="O74" s="127"/>
      <c r="P74" s="127"/>
      <c r="DH74" s="131"/>
      <c r="DI74" s="132"/>
      <c r="DJ74" s="132"/>
      <c r="DK74" s="132"/>
    </row>
    <row r="75" spans="1:115" s="130" customFormat="1" x14ac:dyDescent="0.45">
      <c r="A75" s="127"/>
      <c r="B75" s="127"/>
      <c r="C75" s="127"/>
      <c r="D75" s="127"/>
      <c r="E75" s="127"/>
      <c r="F75" s="127"/>
      <c r="G75" s="127"/>
      <c r="H75" s="127"/>
      <c r="I75" s="127"/>
      <c r="J75" s="127"/>
      <c r="K75" s="127"/>
      <c r="L75" s="127"/>
      <c r="M75" s="127"/>
      <c r="N75" s="127"/>
      <c r="O75" s="127"/>
      <c r="P75" s="127"/>
      <c r="DH75" s="131"/>
      <c r="DI75" s="132"/>
      <c r="DJ75" s="132"/>
      <c r="DK75" s="132"/>
    </row>
    <row r="76" spans="1:115" s="130" customFormat="1" x14ac:dyDescent="0.45">
      <c r="A76" s="127"/>
      <c r="B76" s="127"/>
      <c r="C76" s="127"/>
      <c r="D76" s="127"/>
      <c r="E76" s="127"/>
      <c r="F76" s="127"/>
      <c r="G76" s="127"/>
      <c r="H76" s="127"/>
      <c r="I76" s="127"/>
      <c r="J76" s="127"/>
      <c r="K76" s="127"/>
      <c r="L76" s="127"/>
      <c r="M76" s="127"/>
      <c r="N76" s="127"/>
      <c r="O76" s="127"/>
      <c r="P76" s="127"/>
      <c r="DH76" s="131"/>
      <c r="DI76" s="132"/>
      <c r="DJ76" s="132"/>
      <c r="DK76" s="132"/>
    </row>
    <row r="77" spans="1:115" s="130" customFormat="1" x14ac:dyDescent="0.45">
      <c r="A77" s="127"/>
      <c r="B77" s="127"/>
      <c r="C77" s="127"/>
      <c r="D77" s="127"/>
      <c r="E77" s="127"/>
      <c r="F77" s="127"/>
      <c r="G77" s="127"/>
      <c r="H77" s="127"/>
      <c r="I77" s="127"/>
      <c r="J77" s="127"/>
      <c r="K77" s="127"/>
      <c r="L77" s="127"/>
      <c r="M77" s="127"/>
      <c r="N77" s="127"/>
      <c r="O77" s="127"/>
      <c r="P77" s="127"/>
      <c r="DH77" s="131"/>
      <c r="DI77" s="132"/>
      <c r="DJ77" s="132"/>
      <c r="DK77" s="132"/>
    </row>
    <row r="78" spans="1:115" s="130" customFormat="1" x14ac:dyDescent="0.45">
      <c r="A78" s="127"/>
      <c r="B78" s="127"/>
      <c r="C78" s="127"/>
      <c r="D78" s="127"/>
      <c r="E78" s="127"/>
      <c r="F78" s="127"/>
      <c r="G78" s="127"/>
      <c r="H78" s="127"/>
      <c r="I78" s="127"/>
      <c r="J78" s="127"/>
      <c r="K78" s="127"/>
      <c r="L78" s="127"/>
      <c r="M78" s="127"/>
      <c r="N78" s="127"/>
      <c r="O78" s="127"/>
      <c r="P78" s="127"/>
      <c r="DH78" s="131"/>
      <c r="DI78" s="132"/>
      <c r="DJ78" s="132"/>
      <c r="DK78" s="132"/>
    </row>
    <row r="79" spans="1:115" s="130" customFormat="1" x14ac:dyDescent="0.45">
      <c r="A79" s="127"/>
      <c r="B79" s="127"/>
      <c r="C79" s="127"/>
      <c r="D79" s="127"/>
      <c r="E79" s="127"/>
      <c r="F79" s="127"/>
      <c r="G79" s="127"/>
      <c r="H79" s="127"/>
      <c r="I79" s="127"/>
      <c r="J79" s="127"/>
      <c r="K79" s="127"/>
      <c r="L79" s="127"/>
      <c r="M79" s="127"/>
      <c r="N79" s="127"/>
      <c r="O79" s="127"/>
      <c r="P79" s="127"/>
      <c r="DH79" s="131"/>
      <c r="DI79" s="132"/>
      <c r="DJ79" s="132"/>
      <c r="DK79" s="132"/>
    </row>
    <row r="80" spans="1:115" s="130" customFormat="1" x14ac:dyDescent="0.45">
      <c r="A80" s="127"/>
      <c r="B80" s="127"/>
      <c r="C80" s="127"/>
      <c r="D80" s="127"/>
      <c r="E80" s="127"/>
      <c r="F80" s="127"/>
      <c r="G80" s="127"/>
      <c r="H80" s="127"/>
      <c r="I80" s="127"/>
      <c r="J80" s="127"/>
      <c r="K80" s="127"/>
      <c r="L80" s="127"/>
      <c r="M80" s="127"/>
      <c r="N80" s="127"/>
      <c r="O80" s="127"/>
      <c r="P80" s="127"/>
      <c r="DH80" s="131"/>
      <c r="DI80" s="132"/>
      <c r="DJ80" s="132"/>
      <c r="DK80" s="132"/>
    </row>
    <row r="81" spans="1:115" s="130" customFormat="1" x14ac:dyDescent="0.45">
      <c r="A81" s="127"/>
      <c r="B81" s="127"/>
      <c r="C81" s="127"/>
      <c r="D81" s="127"/>
      <c r="E81" s="127"/>
      <c r="F81" s="127"/>
      <c r="G81" s="127"/>
      <c r="H81" s="127"/>
      <c r="I81" s="127"/>
      <c r="J81" s="127"/>
      <c r="K81" s="127"/>
      <c r="L81" s="127"/>
      <c r="M81" s="127"/>
      <c r="N81" s="127"/>
      <c r="O81" s="127"/>
      <c r="P81" s="127"/>
      <c r="DH81" s="131"/>
      <c r="DI81" s="132"/>
      <c r="DJ81" s="132"/>
      <c r="DK81" s="132"/>
    </row>
    <row r="82" spans="1:115" s="130" customFormat="1" x14ac:dyDescent="0.45">
      <c r="A82" s="127"/>
      <c r="B82" s="127"/>
      <c r="C82" s="127"/>
      <c r="D82" s="127"/>
      <c r="E82" s="127"/>
      <c r="F82" s="127"/>
      <c r="G82" s="127"/>
      <c r="H82" s="127"/>
      <c r="I82" s="127"/>
      <c r="J82" s="127"/>
      <c r="K82" s="127"/>
      <c r="L82" s="127"/>
      <c r="M82" s="127"/>
      <c r="N82" s="127"/>
      <c r="O82" s="127"/>
      <c r="P82" s="127"/>
      <c r="DH82" s="131"/>
      <c r="DI82" s="132"/>
      <c r="DJ82" s="132"/>
      <c r="DK82" s="132"/>
    </row>
    <row r="83" spans="1:115" s="130" customFormat="1" x14ac:dyDescent="0.45">
      <c r="A83" s="127"/>
      <c r="B83" s="127"/>
      <c r="C83" s="127"/>
      <c r="D83" s="127"/>
      <c r="E83" s="127"/>
      <c r="F83" s="127"/>
      <c r="G83" s="127"/>
      <c r="H83" s="127"/>
      <c r="I83" s="127"/>
      <c r="J83" s="127"/>
      <c r="K83" s="127"/>
      <c r="L83" s="127"/>
      <c r="M83" s="127"/>
      <c r="N83" s="127"/>
      <c r="O83" s="127"/>
      <c r="P83" s="127"/>
      <c r="DH83" s="131"/>
      <c r="DI83" s="132"/>
      <c r="DJ83" s="132"/>
      <c r="DK83" s="132"/>
    </row>
    <row r="84" spans="1:115" s="130" customFormat="1" x14ac:dyDescent="0.45">
      <c r="A84" s="127"/>
      <c r="B84" s="127"/>
      <c r="C84" s="127"/>
      <c r="D84" s="127"/>
      <c r="E84" s="127"/>
      <c r="F84" s="127"/>
      <c r="G84" s="127"/>
      <c r="H84" s="127"/>
      <c r="I84" s="127"/>
      <c r="J84" s="127"/>
      <c r="K84" s="127"/>
      <c r="L84" s="127"/>
      <c r="M84" s="127"/>
      <c r="N84" s="127"/>
      <c r="O84" s="127"/>
      <c r="P84" s="127"/>
      <c r="DH84" s="131"/>
      <c r="DI84" s="132"/>
      <c r="DJ84" s="132"/>
      <c r="DK84" s="132"/>
    </row>
    <row r="85" spans="1:115" s="130" customFormat="1" x14ac:dyDescent="0.45">
      <c r="A85" s="127"/>
      <c r="B85" s="127"/>
      <c r="C85" s="127"/>
      <c r="D85" s="127"/>
      <c r="E85" s="127"/>
      <c r="F85" s="127"/>
      <c r="G85" s="127"/>
      <c r="H85" s="127"/>
      <c r="I85" s="127"/>
      <c r="J85" s="127"/>
      <c r="K85" s="127"/>
      <c r="L85" s="127"/>
      <c r="M85" s="127"/>
      <c r="N85" s="127"/>
      <c r="O85" s="127"/>
      <c r="P85" s="127"/>
      <c r="DH85" s="131"/>
      <c r="DI85" s="132"/>
      <c r="DJ85" s="132"/>
      <c r="DK85" s="132"/>
    </row>
    <row r="86" spans="1:115" s="130" customFormat="1" x14ac:dyDescent="0.45">
      <c r="A86" s="127"/>
      <c r="B86" s="127"/>
      <c r="C86" s="127"/>
      <c r="D86" s="127"/>
      <c r="E86" s="127"/>
      <c r="F86" s="127"/>
      <c r="G86" s="127"/>
      <c r="H86" s="127"/>
      <c r="I86" s="127"/>
      <c r="J86" s="127"/>
      <c r="K86" s="127"/>
      <c r="L86" s="127"/>
      <c r="M86" s="127"/>
      <c r="N86" s="127"/>
      <c r="O86" s="127"/>
      <c r="P86" s="127"/>
      <c r="DH86" s="131"/>
      <c r="DI86" s="132"/>
      <c r="DJ86" s="132"/>
      <c r="DK86" s="132"/>
    </row>
    <row r="87" spans="1:115" s="130" customFormat="1" x14ac:dyDescent="0.45">
      <c r="A87" s="127"/>
      <c r="B87" s="127"/>
      <c r="C87" s="127"/>
      <c r="D87" s="127"/>
      <c r="E87" s="127"/>
      <c r="F87" s="127"/>
      <c r="G87" s="127"/>
      <c r="H87" s="127"/>
      <c r="I87" s="127"/>
      <c r="J87" s="127"/>
      <c r="K87" s="127"/>
      <c r="L87" s="127"/>
      <c r="M87" s="127"/>
      <c r="N87" s="127"/>
      <c r="O87" s="127"/>
      <c r="P87" s="127"/>
      <c r="DH87" s="131"/>
      <c r="DI87" s="132"/>
      <c r="DJ87" s="132"/>
      <c r="DK87" s="132"/>
    </row>
    <row r="88" spans="1:115" s="130" customFormat="1" x14ac:dyDescent="0.45">
      <c r="A88" s="127"/>
      <c r="B88" s="127"/>
      <c r="C88" s="127"/>
      <c r="D88" s="127"/>
      <c r="E88" s="127"/>
      <c r="F88" s="127"/>
      <c r="G88" s="127"/>
      <c r="H88" s="127"/>
      <c r="I88" s="127"/>
      <c r="J88" s="127"/>
      <c r="K88" s="127"/>
      <c r="L88" s="127"/>
      <c r="M88" s="127"/>
      <c r="N88" s="127"/>
      <c r="O88" s="127"/>
      <c r="P88" s="127"/>
      <c r="DH88" s="131"/>
      <c r="DI88" s="132"/>
      <c r="DJ88" s="132"/>
      <c r="DK88" s="132"/>
    </row>
    <row r="89" spans="1:115" s="130" customFormat="1" x14ac:dyDescent="0.45">
      <c r="A89" s="127"/>
      <c r="B89" s="127"/>
      <c r="C89" s="127"/>
      <c r="D89" s="127"/>
      <c r="E89" s="127"/>
      <c r="F89" s="127"/>
      <c r="G89" s="127"/>
      <c r="H89" s="127"/>
      <c r="I89" s="127"/>
      <c r="J89" s="127"/>
      <c r="K89" s="127"/>
      <c r="L89" s="127"/>
      <c r="M89" s="127"/>
      <c r="N89" s="127"/>
      <c r="O89" s="127"/>
      <c r="P89" s="127"/>
      <c r="DH89" s="131"/>
      <c r="DI89" s="132"/>
      <c r="DJ89" s="132"/>
      <c r="DK89" s="132"/>
    </row>
    <row r="90" spans="1:115" s="130" customFormat="1" x14ac:dyDescent="0.45">
      <c r="A90" s="127"/>
      <c r="B90" s="127"/>
      <c r="C90" s="127"/>
      <c r="D90" s="127"/>
      <c r="E90" s="127"/>
      <c r="F90" s="127"/>
      <c r="G90" s="127"/>
      <c r="H90" s="127"/>
      <c r="I90" s="127"/>
      <c r="J90" s="127"/>
      <c r="K90" s="127"/>
      <c r="L90" s="127"/>
      <c r="M90" s="127"/>
      <c r="N90" s="127"/>
      <c r="O90" s="127"/>
      <c r="P90" s="127"/>
      <c r="DH90" s="131"/>
      <c r="DI90" s="132"/>
      <c r="DJ90" s="132"/>
      <c r="DK90" s="132"/>
    </row>
    <row r="91" spans="1:115" s="130" customFormat="1" x14ac:dyDescent="0.45">
      <c r="A91" s="127"/>
      <c r="B91" s="127"/>
      <c r="C91" s="127"/>
      <c r="D91" s="127"/>
      <c r="E91" s="127"/>
      <c r="F91" s="127"/>
      <c r="G91" s="127"/>
      <c r="H91" s="127"/>
      <c r="I91" s="127"/>
      <c r="J91" s="127"/>
      <c r="K91" s="127"/>
      <c r="L91" s="127"/>
      <c r="M91" s="127"/>
      <c r="N91" s="127"/>
      <c r="O91" s="127"/>
      <c r="P91" s="127"/>
      <c r="DH91" s="131"/>
      <c r="DI91" s="132"/>
      <c r="DJ91" s="132"/>
      <c r="DK91" s="132"/>
    </row>
    <row r="92" spans="1:115" s="130" customFormat="1" x14ac:dyDescent="0.45">
      <c r="A92" s="127"/>
      <c r="B92" s="127"/>
      <c r="C92" s="127"/>
      <c r="D92" s="127"/>
      <c r="E92" s="127"/>
      <c r="F92" s="127"/>
      <c r="G92" s="127"/>
      <c r="H92" s="127"/>
      <c r="I92" s="127"/>
      <c r="J92" s="127"/>
      <c r="K92" s="127"/>
      <c r="L92" s="127"/>
      <c r="M92" s="127"/>
      <c r="N92" s="127"/>
      <c r="O92" s="127"/>
      <c r="P92" s="127"/>
      <c r="DH92" s="131"/>
      <c r="DI92" s="132"/>
      <c r="DJ92" s="132"/>
      <c r="DK92" s="132"/>
    </row>
    <row r="93" spans="1:115" s="130" customFormat="1" x14ac:dyDescent="0.45">
      <c r="A93" s="127"/>
      <c r="B93" s="127"/>
      <c r="C93" s="127"/>
      <c r="D93" s="127"/>
      <c r="E93" s="127"/>
      <c r="F93" s="127"/>
      <c r="G93" s="127"/>
      <c r="H93" s="127"/>
      <c r="I93" s="127"/>
      <c r="J93" s="127"/>
      <c r="K93" s="127"/>
      <c r="L93" s="127"/>
      <c r="M93" s="127"/>
      <c r="N93" s="127"/>
      <c r="O93" s="127"/>
      <c r="P93" s="127"/>
      <c r="DH93" s="131"/>
      <c r="DI93" s="132"/>
      <c r="DJ93" s="132"/>
      <c r="DK93" s="132"/>
    </row>
    <row r="94" spans="1:115" s="130" customFormat="1" x14ac:dyDescent="0.45">
      <c r="A94" s="127"/>
      <c r="B94" s="127"/>
      <c r="C94" s="127"/>
      <c r="D94" s="127"/>
      <c r="E94" s="127"/>
      <c r="F94" s="127"/>
      <c r="G94" s="127"/>
      <c r="H94" s="127"/>
      <c r="I94" s="127"/>
      <c r="J94" s="127"/>
      <c r="K94" s="127"/>
      <c r="L94" s="127"/>
      <c r="M94" s="127"/>
      <c r="N94" s="127"/>
      <c r="O94" s="127"/>
      <c r="P94" s="127"/>
      <c r="DH94" s="131"/>
      <c r="DI94" s="132"/>
      <c r="DJ94" s="132"/>
      <c r="DK94" s="132"/>
    </row>
    <row r="95" spans="1:115" s="130" customFormat="1" x14ac:dyDescent="0.45">
      <c r="A95" s="127"/>
      <c r="B95" s="127"/>
      <c r="C95" s="127"/>
      <c r="D95" s="127"/>
      <c r="E95" s="127"/>
      <c r="F95" s="127"/>
      <c r="G95" s="127"/>
      <c r="H95" s="127"/>
      <c r="I95" s="127"/>
      <c r="J95" s="127"/>
      <c r="K95" s="127"/>
      <c r="L95" s="127"/>
      <c r="M95" s="127"/>
      <c r="N95" s="127"/>
      <c r="O95" s="127"/>
      <c r="P95" s="127"/>
      <c r="DH95" s="131"/>
      <c r="DI95" s="132"/>
      <c r="DJ95" s="132"/>
      <c r="DK95" s="132"/>
    </row>
    <row r="96" spans="1:115" s="130" customFormat="1" x14ac:dyDescent="0.45">
      <c r="A96" s="127"/>
      <c r="B96" s="127"/>
      <c r="C96" s="127"/>
      <c r="D96" s="127"/>
      <c r="E96" s="127"/>
      <c r="F96" s="127"/>
      <c r="G96" s="127"/>
      <c r="H96" s="127"/>
      <c r="I96" s="127"/>
      <c r="J96" s="127"/>
      <c r="K96" s="127"/>
      <c r="L96" s="127"/>
      <c r="M96" s="127"/>
      <c r="N96" s="127"/>
      <c r="O96" s="127"/>
      <c r="P96" s="127"/>
      <c r="DH96" s="131"/>
      <c r="DI96" s="132"/>
      <c r="DJ96" s="132"/>
      <c r="DK96" s="132"/>
    </row>
    <row r="97" spans="1:115" s="130" customFormat="1" x14ac:dyDescent="0.45">
      <c r="A97" s="127"/>
      <c r="B97" s="127"/>
      <c r="C97" s="127"/>
      <c r="D97" s="127"/>
      <c r="E97" s="127"/>
      <c r="F97" s="127"/>
      <c r="G97" s="127"/>
      <c r="H97" s="127"/>
      <c r="I97" s="127"/>
      <c r="J97" s="127"/>
      <c r="K97" s="127"/>
      <c r="L97" s="127"/>
      <c r="M97" s="127"/>
      <c r="N97" s="127"/>
      <c r="O97" s="127"/>
      <c r="P97" s="127"/>
      <c r="DH97" s="131"/>
      <c r="DI97" s="132"/>
      <c r="DJ97" s="132"/>
      <c r="DK97" s="132"/>
    </row>
    <row r="98" spans="1:115" s="130" customFormat="1" x14ac:dyDescent="0.45">
      <c r="A98" s="127"/>
      <c r="B98" s="127"/>
      <c r="C98" s="127"/>
      <c r="D98" s="127"/>
      <c r="E98" s="127"/>
      <c r="F98" s="127"/>
      <c r="G98" s="127"/>
      <c r="H98" s="127"/>
      <c r="I98" s="127"/>
      <c r="J98" s="127"/>
      <c r="K98" s="127"/>
      <c r="L98" s="127"/>
      <c r="M98" s="127"/>
      <c r="N98" s="127"/>
      <c r="O98" s="127"/>
      <c r="P98" s="127"/>
      <c r="DH98" s="131"/>
      <c r="DI98" s="132"/>
      <c r="DJ98" s="132"/>
      <c r="DK98" s="132"/>
    </row>
    <row r="99" spans="1:115" s="130" customFormat="1" x14ac:dyDescent="0.45">
      <c r="A99" s="127"/>
      <c r="B99" s="127"/>
      <c r="C99" s="127"/>
      <c r="D99" s="127"/>
      <c r="E99" s="127"/>
      <c r="F99" s="127"/>
      <c r="G99" s="127"/>
      <c r="H99" s="127"/>
      <c r="I99" s="127"/>
      <c r="J99" s="127"/>
      <c r="K99" s="127"/>
      <c r="L99" s="127"/>
      <c r="M99" s="127"/>
      <c r="N99" s="127"/>
      <c r="O99" s="127"/>
      <c r="P99" s="127"/>
      <c r="DH99" s="131"/>
      <c r="DI99" s="132"/>
      <c r="DJ99" s="132"/>
      <c r="DK99" s="132"/>
    </row>
    <row r="100" spans="1:115" s="130" customFormat="1" x14ac:dyDescent="0.45">
      <c r="A100" s="127"/>
      <c r="B100" s="127"/>
      <c r="C100" s="127"/>
      <c r="D100" s="127"/>
      <c r="E100" s="127"/>
      <c r="F100" s="127"/>
      <c r="G100" s="127"/>
      <c r="H100" s="127"/>
      <c r="I100" s="127"/>
      <c r="J100" s="127"/>
      <c r="K100" s="127"/>
      <c r="L100" s="127"/>
      <c r="M100" s="127"/>
      <c r="N100" s="127"/>
      <c r="O100" s="127"/>
      <c r="P100" s="127"/>
      <c r="DH100" s="131"/>
      <c r="DI100" s="132"/>
      <c r="DJ100" s="132"/>
      <c r="DK100" s="132"/>
    </row>
    <row r="101" spans="1:115" s="130" customFormat="1" x14ac:dyDescent="0.45">
      <c r="A101" s="127"/>
      <c r="B101" s="127"/>
      <c r="C101" s="127"/>
      <c r="D101" s="127"/>
      <c r="E101" s="127"/>
      <c r="F101" s="127"/>
      <c r="G101" s="127"/>
      <c r="H101" s="127"/>
      <c r="I101" s="127"/>
      <c r="J101" s="127"/>
      <c r="K101" s="127"/>
      <c r="L101" s="127"/>
      <c r="M101" s="127"/>
      <c r="N101" s="127"/>
      <c r="O101" s="127"/>
      <c r="P101" s="127"/>
      <c r="DH101" s="131"/>
      <c r="DI101" s="132"/>
      <c r="DJ101" s="132"/>
      <c r="DK101" s="132"/>
    </row>
    <row r="102" spans="1:115" s="130" customFormat="1" x14ac:dyDescent="0.45">
      <c r="A102" s="127"/>
      <c r="B102" s="127"/>
      <c r="C102" s="127"/>
      <c r="D102" s="127"/>
      <c r="E102" s="127"/>
      <c r="F102" s="127"/>
      <c r="G102" s="127"/>
      <c r="H102" s="127"/>
      <c r="I102" s="127"/>
      <c r="J102" s="127"/>
      <c r="K102" s="127"/>
      <c r="L102" s="127"/>
      <c r="M102" s="127"/>
      <c r="N102" s="127"/>
      <c r="O102" s="127"/>
      <c r="P102" s="127"/>
      <c r="DH102" s="131"/>
      <c r="DI102" s="132"/>
      <c r="DJ102" s="132"/>
      <c r="DK102" s="132"/>
    </row>
    <row r="103" spans="1:115" s="130" customFormat="1" x14ac:dyDescent="0.45">
      <c r="A103" s="127"/>
      <c r="B103" s="127"/>
      <c r="C103" s="127"/>
      <c r="D103" s="127"/>
      <c r="E103" s="127"/>
      <c r="F103" s="127"/>
      <c r="G103" s="127"/>
      <c r="H103" s="127"/>
      <c r="I103" s="127"/>
      <c r="J103" s="127"/>
      <c r="K103" s="127"/>
      <c r="L103" s="127"/>
      <c r="M103" s="127"/>
      <c r="N103" s="127"/>
      <c r="O103" s="127"/>
      <c r="P103" s="127"/>
      <c r="DH103" s="131"/>
      <c r="DI103" s="132"/>
      <c r="DJ103" s="132"/>
      <c r="DK103" s="132"/>
    </row>
    <row r="104" spans="1:115" s="130" customFormat="1" x14ac:dyDescent="0.45">
      <c r="A104" s="127"/>
      <c r="B104" s="127"/>
      <c r="C104" s="127"/>
      <c r="D104" s="127"/>
      <c r="E104" s="127"/>
      <c r="F104" s="127"/>
      <c r="G104" s="127"/>
      <c r="H104" s="127"/>
      <c r="I104" s="127"/>
      <c r="J104" s="127"/>
      <c r="K104" s="127"/>
      <c r="L104" s="127"/>
      <c r="M104" s="127"/>
      <c r="N104" s="127"/>
      <c r="O104" s="127"/>
      <c r="P104" s="127"/>
      <c r="DH104" s="131"/>
      <c r="DI104" s="132"/>
      <c r="DJ104" s="132"/>
      <c r="DK104" s="132"/>
    </row>
    <row r="105" spans="1:115" s="130" customFormat="1" x14ac:dyDescent="0.45">
      <c r="A105" s="127"/>
      <c r="B105" s="127"/>
      <c r="C105" s="127"/>
      <c r="D105" s="127"/>
      <c r="E105" s="127"/>
      <c r="F105" s="127"/>
      <c r="G105" s="127"/>
      <c r="H105" s="127"/>
      <c r="I105" s="127"/>
      <c r="J105" s="127"/>
      <c r="K105" s="127"/>
      <c r="L105" s="127"/>
      <c r="M105" s="127"/>
      <c r="N105" s="127"/>
      <c r="O105" s="127"/>
      <c r="P105" s="127"/>
      <c r="DH105" s="131"/>
      <c r="DI105" s="132"/>
      <c r="DJ105" s="132"/>
      <c r="DK105" s="132"/>
    </row>
    <row r="106" spans="1:115" s="130" customFormat="1" x14ac:dyDescent="0.45">
      <c r="A106" s="127"/>
      <c r="B106" s="127"/>
      <c r="C106" s="127"/>
      <c r="D106" s="127"/>
      <c r="E106" s="127"/>
      <c r="F106" s="127"/>
      <c r="G106" s="127"/>
      <c r="H106" s="127"/>
      <c r="I106" s="127"/>
      <c r="J106" s="127"/>
      <c r="K106" s="127"/>
      <c r="L106" s="127"/>
      <c r="M106" s="127"/>
      <c r="N106" s="127"/>
      <c r="O106" s="127"/>
      <c r="P106" s="127"/>
      <c r="DH106" s="131"/>
      <c r="DI106" s="132"/>
      <c r="DJ106" s="132"/>
      <c r="DK106" s="132"/>
    </row>
    <row r="107" spans="1:115" s="130" customFormat="1" x14ac:dyDescent="0.45">
      <c r="A107" s="127"/>
      <c r="B107" s="127"/>
      <c r="C107" s="127"/>
      <c r="D107" s="127"/>
      <c r="E107" s="127"/>
      <c r="F107" s="127"/>
      <c r="G107" s="127"/>
      <c r="H107" s="127"/>
      <c r="I107" s="127"/>
      <c r="J107" s="127"/>
      <c r="K107" s="127"/>
      <c r="L107" s="127"/>
      <c r="M107" s="127"/>
      <c r="N107" s="127"/>
      <c r="O107" s="127"/>
      <c r="P107" s="127"/>
      <c r="DH107" s="131"/>
      <c r="DI107" s="132"/>
      <c r="DJ107" s="132"/>
      <c r="DK107" s="132"/>
    </row>
    <row r="108" spans="1:115" s="130" customFormat="1" x14ac:dyDescent="0.45">
      <c r="A108" s="127"/>
      <c r="B108" s="127"/>
      <c r="C108" s="127"/>
      <c r="D108" s="127"/>
      <c r="E108" s="127"/>
      <c r="F108" s="127"/>
      <c r="G108" s="127"/>
      <c r="H108" s="127"/>
      <c r="I108" s="127"/>
      <c r="J108" s="127"/>
      <c r="K108" s="127"/>
      <c r="L108" s="127"/>
      <c r="M108" s="127"/>
      <c r="N108" s="127"/>
      <c r="O108" s="127"/>
      <c r="P108" s="127"/>
      <c r="DH108" s="131"/>
      <c r="DI108" s="132"/>
      <c r="DJ108" s="132"/>
      <c r="DK108" s="132"/>
    </row>
    <row r="109" spans="1:115" s="130" customFormat="1" x14ac:dyDescent="0.45">
      <c r="A109" s="127"/>
      <c r="B109" s="127"/>
      <c r="C109" s="127"/>
      <c r="D109" s="127"/>
      <c r="E109" s="127"/>
      <c r="F109" s="127"/>
      <c r="G109" s="127"/>
      <c r="H109" s="127"/>
      <c r="I109" s="127"/>
      <c r="J109" s="127"/>
      <c r="K109" s="127"/>
      <c r="L109" s="127"/>
      <c r="M109" s="127"/>
      <c r="N109" s="127"/>
      <c r="O109" s="127"/>
      <c r="P109" s="127"/>
      <c r="DH109" s="131"/>
      <c r="DI109" s="132"/>
      <c r="DJ109" s="132"/>
      <c r="DK109" s="132"/>
    </row>
    <row r="110" spans="1:115" s="130" customFormat="1" x14ac:dyDescent="0.45">
      <c r="A110" s="127"/>
      <c r="B110" s="127"/>
      <c r="C110" s="127"/>
      <c r="D110" s="127"/>
      <c r="E110" s="127"/>
      <c r="F110" s="127"/>
      <c r="G110" s="127"/>
      <c r="H110" s="127"/>
      <c r="I110" s="127"/>
      <c r="J110" s="127"/>
      <c r="K110" s="127"/>
      <c r="L110" s="127"/>
      <c r="M110" s="127"/>
      <c r="N110" s="127"/>
      <c r="O110" s="127"/>
      <c r="P110" s="127"/>
      <c r="DH110" s="131"/>
      <c r="DI110" s="132"/>
      <c r="DJ110" s="132"/>
      <c r="DK110" s="132"/>
    </row>
    <row r="111" spans="1:115" s="130" customFormat="1" x14ac:dyDescent="0.45">
      <c r="A111" s="127"/>
      <c r="B111" s="127"/>
      <c r="C111" s="127"/>
      <c r="D111" s="127"/>
      <c r="E111" s="127"/>
      <c r="F111" s="127"/>
      <c r="G111" s="127"/>
      <c r="H111" s="127"/>
      <c r="I111" s="127"/>
      <c r="J111" s="127"/>
      <c r="K111" s="127"/>
      <c r="L111" s="127"/>
      <c r="M111" s="127"/>
      <c r="N111" s="127"/>
      <c r="O111" s="127"/>
      <c r="P111" s="127"/>
      <c r="DH111" s="131"/>
      <c r="DI111" s="132"/>
      <c r="DJ111" s="132"/>
      <c r="DK111" s="132"/>
    </row>
    <row r="112" spans="1:115" s="130" customFormat="1" x14ac:dyDescent="0.45">
      <c r="A112" s="127"/>
      <c r="B112" s="127"/>
      <c r="C112" s="127"/>
      <c r="D112" s="127"/>
      <c r="E112" s="127"/>
      <c r="F112" s="127"/>
      <c r="G112" s="127"/>
      <c r="H112" s="127"/>
      <c r="I112" s="127"/>
      <c r="J112" s="127"/>
      <c r="K112" s="127"/>
      <c r="L112" s="127"/>
      <c r="M112" s="127"/>
      <c r="N112" s="127"/>
      <c r="O112" s="127"/>
      <c r="P112" s="127"/>
      <c r="DH112" s="131"/>
      <c r="DI112" s="132"/>
      <c r="DJ112" s="132"/>
      <c r="DK112" s="132"/>
    </row>
    <row r="113" spans="1:115" s="130" customFormat="1" x14ac:dyDescent="0.45">
      <c r="A113" s="127"/>
      <c r="B113" s="127"/>
      <c r="C113" s="127"/>
      <c r="D113" s="127"/>
      <c r="E113" s="127"/>
      <c r="F113" s="127"/>
      <c r="G113" s="127"/>
      <c r="H113" s="127"/>
      <c r="I113" s="127"/>
      <c r="J113" s="127"/>
      <c r="K113" s="127"/>
      <c r="L113" s="127"/>
      <c r="M113" s="127"/>
      <c r="N113" s="127"/>
      <c r="O113" s="127"/>
      <c r="P113" s="127"/>
      <c r="DH113" s="131"/>
      <c r="DI113" s="132"/>
      <c r="DJ113" s="132"/>
      <c r="DK113" s="132"/>
    </row>
    <row r="558" spans="114:114" x14ac:dyDescent="0.45">
      <c r="DJ558" s="79" t="b">
        <v>0</v>
      </c>
    </row>
  </sheetData>
  <sheetProtection algorithmName="SHA-512" hashValue="LN1Z0viNxFE3i6bCeK2Vm2vxcXf2XPWBZgvz4Vx52QBRuhY1/48gM8pxz89g+uhrpvFrRFzCN2F9IdMvBA0Big==" saltValue="aP4IEsxQkpZ701PBZ7yQmw==" spinCount="100000" sheet="1" selectLockedCells="1"/>
  <mergeCells count="87">
    <mergeCell ref="A66:M66"/>
    <mergeCell ref="A67:M67"/>
    <mergeCell ref="A68:M68"/>
    <mergeCell ref="A69:P69"/>
    <mergeCell ref="A60:P60"/>
    <mergeCell ref="A61:M61"/>
    <mergeCell ref="A62:M62"/>
    <mergeCell ref="A63:M63"/>
    <mergeCell ref="A64:M64"/>
    <mergeCell ref="A65:P65"/>
    <mergeCell ref="A59:M59"/>
    <mergeCell ref="A48:M48"/>
    <mergeCell ref="A49:M49"/>
    <mergeCell ref="A50:M50"/>
    <mergeCell ref="A51:P51"/>
    <mergeCell ref="A52:M52"/>
    <mergeCell ref="A53:M53"/>
    <mergeCell ref="A54:M54"/>
    <mergeCell ref="A55:M55"/>
    <mergeCell ref="A56:P56"/>
    <mergeCell ref="A57:M57"/>
    <mergeCell ref="A58:M58"/>
    <mergeCell ref="A47:M47"/>
    <mergeCell ref="A36:M36"/>
    <mergeCell ref="A37:M37"/>
    <mergeCell ref="A38:M38"/>
    <mergeCell ref="A39:M39"/>
    <mergeCell ref="A40:P40"/>
    <mergeCell ref="A41:M41"/>
    <mergeCell ref="A42:M42"/>
    <mergeCell ref="A43:M43"/>
    <mergeCell ref="A44:M44"/>
    <mergeCell ref="A45:M45"/>
    <mergeCell ref="A46:P46"/>
    <mergeCell ref="A35:M35"/>
    <mergeCell ref="A24:P24"/>
    <mergeCell ref="A25:M25"/>
    <mergeCell ref="A26:M26"/>
    <mergeCell ref="A27:M27"/>
    <mergeCell ref="A28:M28"/>
    <mergeCell ref="A29:P29"/>
    <mergeCell ref="A30:M30"/>
    <mergeCell ref="A31:M31"/>
    <mergeCell ref="A32:M32"/>
    <mergeCell ref="A33:M33"/>
    <mergeCell ref="A34:P34"/>
    <mergeCell ref="A23:M23"/>
    <mergeCell ref="A13:P13"/>
    <mergeCell ref="A14:P14"/>
    <mergeCell ref="A15:B17"/>
    <mergeCell ref="C15:I15"/>
    <mergeCell ref="K15:O15"/>
    <mergeCell ref="C17:I17"/>
    <mergeCell ref="K17:O17"/>
    <mergeCell ref="A18:P18"/>
    <mergeCell ref="A19:M19"/>
    <mergeCell ref="A20:M20"/>
    <mergeCell ref="A21:M21"/>
    <mergeCell ref="A22:M22"/>
    <mergeCell ref="A12:P12"/>
    <mergeCell ref="A9:B9"/>
    <mergeCell ref="C9:J9"/>
    <mergeCell ref="K9:L9"/>
    <mergeCell ref="M9:P9"/>
    <mergeCell ref="A10:B10"/>
    <mergeCell ref="C10:J10"/>
    <mergeCell ref="K10:L10"/>
    <mergeCell ref="M10:P10"/>
    <mergeCell ref="A11:B11"/>
    <mergeCell ref="C11:J11"/>
    <mergeCell ref="K11:L11"/>
    <mergeCell ref="M11:N11"/>
    <mergeCell ref="O11:P11"/>
    <mergeCell ref="B6:J6"/>
    <mergeCell ref="K6:M6"/>
    <mergeCell ref="N6:P6"/>
    <mergeCell ref="A7:P7"/>
    <mergeCell ref="A8:B8"/>
    <mergeCell ref="C8:J8"/>
    <mergeCell ref="K8:L8"/>
    <mergeCell ref="M8:P8"/>
    <mergeCell ref="C1:G1"/>
    <mergeCell ref="J1:P1"/>
    <mergeCell ref="A2:P2"/>
    <mergeCell ref="A3:P3"/>
    <mergeCell ref="C4:G4"/>
    <mergeCell ref="J4:P4"/>
  </mergeCells>
  <pageMargins left="0.7" right="0.7" top="0.75" bottom="0.75" header="0.3" footer="0.3"/>
  <pageSetup scale="45" fitToHeight="0" orientation="portrait" horizontalDpi="300" verticalDpi="300" r:id="rId1"/>
  <rowBreaks count="1" manualBreakCount="1">
    <brk id="69"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macro="[0]!DropDown1_Change">
                <anchor moveWithCells="1">
                  <from>
                    <xdr:col>9</xdr:col>
                    <xdr:colOff>38100</xdr:colOff>
                    <xdr:row>13</xdr:row>
                    <xdr:rowOff>44450</xdr:rowOff>
                  </from>
                  <to>
                    <xdr:col>9</xdr:col>
                    <xdr:colOff>304800</xdr:colOff>
                    <xdr:row>15</xdr:row>
                    <xdr:rowOff>38100</xdr:rowOff>
                  </to>
                </anchor>
              </controlPr>
            </control>
          </mc:Choice>
        </mc:AlternateContent>
        <mc:AlternateContent xmlns:mc="http://schemas.openxmlformats.org/markup-compatibility/2006">
          <mc:Choice Requires="x14">
            <control shapeId="1026" r:id="rId5" name="Drop Down 2">
              <controlPr locked="0" defaultSize="0" print="0" autoLine="0" autoPict="0">
                <anchor moveWithCells="1">
                  <from>
                    <xdr:col>15</xdr:col>
                    <xdr:colOff>69850</xdr:colOff>
                    <xdr:row>13</xdr:row>
                    <xdr:rowOff>44450</xdr:rowOff>
                  </from>
                  <to>
                    <xdr:col>15</xdr:col>
                    <xdr:colOff>330200</xdr:colOff>
                    <xdr:row>15</xdr:row>
                    <xdr:rowOff>38100</xdr:rowOff>
                  </to>
                </anchor>
              </controlPr>
            </control>
          </mc:Choice>
        </mc:AlternateContent>
        <mc:AlternateContent xmlns:mc="http://schemas.openxmlformats.org/markup-compatibility/2006">
          <mc:Choice Requires="x14">
            <control shapeId="1027" r:id="rId6" name="Drop Down 3">
              <controlPr locked="0" defaultSize="0" print="0" autoLine="0" autoPict="0">
                <anchor moveWithCells="1">
                  <from>
                    <xdr:col>15</xdr:col>
                    <xdr:colOff>69850</xdr:colOff>
                    <xdr:row>16</xdr:row>
                    <xdr:rowOff>6350</xdr:rowOff>
                  </from>
                  <to>
                    <xdr:col>15</xdr:col>
                    <xdr:colOff>311150</xdr:colOff>
                    <xdr:row>18</xdr:row>
                    <xdr:rowOff>0</xdr:rowOff>
                  </to>
                </anchor>
              </controlPr>
            </control>
          </mc:Choice>
        </mc:AlternateContent>
        <mc:AlternateContent xmlns:mc="http://schemas.openxmlformats.org/markup-compatibility/2006">
          <mc:Choice Requires="x14">
            <control shapeId="1028" r:id="rId7" name="Drop Down 4">
              <controlPr locked="0" defaultSize="0" print="0" autoLine="0" autoPict="0">
                <anchor moveWithCells="1">
                  <from>
                    <xdr:col>9</xdr:col>
                    <xdr:colOff>38100</xdr:colOff>
                    <xdr:row>16</xdr:row>
                    <xdr:rowOff>6350</xdr:rowOff>
                  </from>
                  <to>
                    <xdr:col>9</xdr:col>
                    <xdr:colOff>298450</xdr:colOff>
                    <xdr:row>18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14</xdr:col>
                    <xdr:colOff>863600</xdr:colOff>
                    <xdr:row>18</xdr:row>
                    <xdr:rowOff>298450</xdr:rowOff>
                  </from>
                  <to>
                    <xdr:col>15</xdr:col>
                    <xdr:colOff>260350</xdr:colOff>
                    <xdr:row>20</xdr:row>
                    <xdr:rowOff>69850</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15</xdr:col>
                    <xdr:colOff>863600</xdr:colOff>
                    <xdr:row>18</xdr:row>
                    <xdr:rowOff>298450</xdr:rowOff>
                  </from>
                  <to>
                    <xdr:col>17</xdr:col>
                    <xdr:colOff>273050</xdr:colOff>
                    <xdr:row>20</xdr:row>
                    <xdr:rowOff>69850</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14</xdr:col>
                    <xdr:colOff>863600</xdr:colOff>
                    <xdr:row>19</xdr:row>
                    <xdr:rowOff>292100</xdr:rowOff>
                  </from>
                  <to>
                    <xdr:col>15</xdr:col>
                    <xdr:colOff>260350</xdr:colOff>
                    <xdr:row>21</xdr:row>
                    <xdr:rowOff>69850</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14</xdr:col>
                    <xdr:colOff>863600</xdr:colOff>
                    <xdr:row>20</xdr:row>
                    <xdr:rowOff>292100</xdr:rowOff>
                  </from>
                  <to>
                    <xdr:col>15</xdr:col>
                    <xdr:colOff>260350</xdr:colOff>
                    <xdr:row>22</xdr:row>
                    <xdr:rowOff>69850</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14</xdr:col>
                    <xdr:colOff>863600</xdr:colOff>
                    <xdr:row>21</xdr:row>
                    <xdr:rowOff>292100</xdr:rowOff>
                  </from>
                  <to>
                    <xdr:col>15</xdr:col>
                    <xdr:colOff>260350</xdr:colOff>
                    <xdr:row>23</xdr:row>
                    <xdr:rowOff>25400</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14</xdr:col>
                    <xdr:colOff>863600</xdr:colOff>
                    <xdr:row>24</xdr:row>
                    <xdr:rowOff>273050</xdr:rowOff>
                  </from>
                  <to>
                    <xdr:col>15</xdr:col>
                    <xdr:colOff>260350</xdr:colOff>
                    <xdr:row>26</xdr:row>
                    <xdr:rowOff>44450</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14</xdr:col>
                    <xdr:colOff>863600</xdr:colOff>
                    <xdr:row>25</xdr:row>
                    <xdr:rowOff>260350</xdr:rowOff>
                  </from>
                  <to>
                    <xdr:col>15</xdr:col>
                    <xdr:colOff>273050</xdr:colOff>
                    <xdr:row>27</xdr:row>
                    <xdr:rowOff>44450</xdr:rowOff>
                  </to>
                </anchor>
              </controlPr>
            </control>
          </mc:Choice>
        </mc:AlternateContent>
        <mc:AlternateContent xmlns:mc="http://schemas.openxmlformats.org/markup-compatibility/2006">
          <mc:Choice Requires="x14">
            <control shapeId="1037" r:id="rId15" name="Check Box 13">
              <controlPr defaultSize="0" autoFill="0" autoLine="0" autoPict="0" altText="">
                <anchor moveWithCells="1">
                  <from>
                    <xdr:col>14</xdr:col>
                    <xdr:colOff>844550</xdr:colOff>
                    <xdr:row>26</xdr:row>
                    <xdr:rowOff>228600</xdr:rowOff>
                  </from>
                  <to>
                    <xdr:col>15</xdr:col>
                    <xdr:colOff>266700</xdr:colOff>
                    <xdr:row>28</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ltText="">
                <anchor moveWithCells="1">
                  <from>
                    <xdr:col>14</xdr:col>
                    <xdr:colOff>863600</xdr:colOff>
                    <xdr:row>46</xdr:row>
                    <xdr:rowOff>304800</xdr:rowOff>
                  </from>
                  <to>
                    <xdr:col>15</xdr:col>
                    <xdr:colOff>260350</xdr:colOff>
                    <xdr:row>48</xdr:row>
                    <xdr:rowOff>76200</xdr:rowOff>
                  </to>
                </anchor>
              </controlPr>
            </control>
          </mc:Choice>
        </mc:AlternateContent>
        <mc:AlternateContent xmlns:mc="http://schemas.openxmlformats.org/markup-compatibility/2006">
          <mc:Choice Requires="x14">
            <control shapeId="1039" r:id="rId17" name="Check Box 15">
              <controlPr defaultSize="0" autoFill="0" autoLine="0" autoPict="0" altText="">
                <anchor moveWithCells="1">
                  <from>
                    <xdr:col>14</xdr:col>
                    <xdr:colOff>863600</xdr:colOff>
                    <xdr:row>52</xdr:row>
                    <xdr:rowOff>215900</xdr:rowOff>
                  </from>
                  <to>
                    <xdr:col>14</xdr:col>
                    <xdr:colOff>1054100</xdr:colOff>
                    <xdr:row>52</xdr:row>
                    <xdr:rowOff>488950</xdr:rowOff>
                  </to>
                </anchor>
              </controlPr>
            </control>
          </mc:Choice>
        </mc:AlternateContent>
        <mc:AlternateContent xmlns:mc="http://schemas.openxmlformats.org/markup-compatibility/2006">
          <mc:Choice Requires="x14">
            <control shapeId="1040" r:id="rId18" name="Check Box 16">
              <controlPr defaultSize="0" autoFill="0" autoLine="0" autoPict="0" altText="">
                <anchor moveWithCells="1">
                  <from>
                    <xdr:col>15</xdr:col>
                    <xdr:colOff>863600</xdr:colOff>
                    <xdr:row>19</xdr:row>
                    <xdr:rowOff>292100</xdr:rowOff>
                  </from>
                  <to>
                    <xdr:col>17</xdr:col>
                    <xdr:colOff>273050</xdr:colOff>
                    <xdr:row>21</xdr:row>
                    <xdr:rowOff>69850</xdr:rowOff>
                  </to>
                </anchor>
              </controlPr>
            </control>
          </mc:Choice>
        </mc:AlternateContent>
        <mc:AlternateContent xmlns:mc="http://schemas.openxmlformats.org/markup-compatibility/2006">
          <mc:Choice Requires="x14">
            <control shapeId="1041" r:id="rId19" name="Check Box 17">
              <controlPr defaultSize="0" autoFill="0" autoLine="0" autoPict="0" altText="">
                <anchor moveWithCells="1">
                  <from>
                    <xdr:col>15</xdr:col>
                    <xdr:colOff>863600</xdr:colOff>
                    <xdr:row>20</xdr:row>
                    <xdr:rowOff>292100</xdr:rowOff>
                  </from>
                  <to>
                    <xdr:col>17</xdr:col>
                    <xdr:colOff>273050</xdr:colOff>
                    <xdr:row>22</xdr:row>
                    <xdr:rowOff>69850</xdr:rowOff>
                  </to>
                </anchor>
              </controlPr>
            </control>
          </mc:Choice>
        </mc:AlternateContent>
        <mc:AlternateContent xmlns:mc="http://schemas.openxmlformats.org/markup-compatibility/2006">
          <mc:Choice Requires="x14">
            <control shapeId="1042" r:id="rId20" name="Check Box 18">
              <controlPr defaultSize="0" autoFill="0" autoLine="0" autoPict="0" altText="">
                <anchor moveWithCells="1">
                  <from>
                    <xdr:col>15</xdr:col>
                    <xdr:colOff>863600</xdr:colOff>
                    <xdr:row>46</xdr:row>
                    <xdr:rowOff>304800</xdr:rowOff>
                  </from>
                  <to>
                    <xdr:col>17</xdr:col>
                    <xdr:colOff>273050</xdr:colOff>
                    <xdr:row>48</xdr:row>
                    <xdr:rowOff>76200</xdr:rowOff>
                  </to>
                </anchor>
              </controlPr>
            </control>
          </mc:Choice>
        </mc:AlternateContent>
        <mc:AlternateContent xmlns:mc="http://schemas.openxmlformats.org/markup-compatibility/2006">
          <mc:Choice Requires="x14">
            <control shapeId="1043" r:id="rId21" name="Check Box 19">
              <controlPr defaultSize="0" autoFill="0" autoLine="0" autoPict="0" altText="">
                <anchor moveWithCells="1">
                  <from>
                    <xdr:col>15</xdr:col>
                    <xdr:colOff>863600</xdr:colOff>
                    <xdr:row>24</xdr:row>
                    <xdr:rowOff>273050</xdr:rowOff>
                  </from>
                  <to>
                    <xdr:col>17</xdr:col>
                    <xdr:colOff>273050</xdr:colOff>
                    <xdr:row>26</xdr:row>
                    <xdr:rowOff>44450</xdr:rowOff>
                  </to>
                </anchor>
              </controlPr>
            </control>
          </mc:Choice>
        </mc:AlternateContent>
        <mc:AlternateContent xmlns:mc="http://schemas.openxmlformats.org/markup-compatibility/2006">
          <mc:Choice Requires="x14">
            <control shapeId="1044" r:id="rId22" name="Check Box 20">
              <controlPr defaultSize="0" autoFill="0" autoLine="0" autoPict="0" altText="">
                <anchor moveWithCells="1">
                  <from>
                    <xdr:col>15</xdr:col>
                    <xdr:colOff>863600</xdr:colOff>
                    <xdr:row>25</xdr:row>
                    <xdr:rowOff>260350</xdr:rowOff>
                  </from>
                  <to>
                    <xdr:col>17</xdr:col>
                    <xdr:colOff>298450</xdr:colOff>
                    <xdr:row>27</xdr:row>
                    <xdr:rowOff>44450</xdr:rowOff>
                  </to>
                </anchor>
              </controlPr>
            </control>
          </mc:Choice>
        </mc:AlternateContent>
        <mc:AlternateContent xmlns:mc="http://schemas.openxmlformats.org/markup-compatibility/2006">
          <mc:Choice Requires="x14">
            <control shapeId="1046" r:id="rId23" name="Check Box 22">
              <controlPr defaultSize="0" autoFill="0" autoLine="0" autoPict="0" altText="">
                <anchor moveWithCells="1">
                  <from>
                    <xdr:col>15</xdr:col>
                    <xdr:colOff>869950</xdr:colOff>
                    <xdr:row>26</xdr:row>
                    <xdr:rowOff>254000</xdr:rowOff>
                  </from>
                  <to>
                    <xdr:col>17</xdr:col>
                    <xdr:colOff>304800</xdr:colOff>
                    <xdr:row>27</xdr:row>
                    <xdr:rowOff>254000</xdr:rowOff>
                  </to>
                </anchor>
              </controlPr>
            </control>
          </mc:Choice>
        </mc:AlternateContent>
        <mc:AlternateContent xmlns:mc="http://schemas.openxmlformats.org/markup-compatibility/2006">
          <mc:Choice Requires="x14">
            <control shapeId="1047" r:id="rId24" name="Check Box 23">
              <controlPr defaultSize="0" autoFill="0" autoLine="0" autoPict="0" altText="">
                <anchor moveWithCells="1">
                  <from>
                    <xdr:col>14</xdr:col>
                    <xdr:colOff>876300</xdr:colOff>
                    <xdr:row>29</xdr:row>
                    <xdr:rowOff>292100</xdr:rowOff>
                  </from>
                  <to>
                    <xdr:col>15</xdr:col>
                    <xdr:colOff>273050</xdr:colOff>
                    <xdr:row>31</xdr:row>
                    <xdr:rowOff>63500</xdr:rowOff>
                  </to>
                </anchor>
              </controlPr>
            </control>
          </mc:Choice>
        </mc:AlternateContent>
        <mc:AlternateContent xmlns:mc="http://schemas.openxmlformats.org/markup-compatibility/2006">
          <mc:Choice Requires="x14">
            <control shapeId="1048" r:id="rId25" name="Check Box 24">
              <controlPr defaultSize="0" autoFill="0" autoLine="0" autoPict="0" altText="">
                <anchor moveWithCells="1">
                  <from>
                    <xdr:col>14</xdr:col>
                    <xdr:colOff>876300</xdr:colOff>
                    <xdr:row>30</xdr:row>
                    <xdr:rowOff>273050</xdr:rowOff>
                  </from>
                  <to>
                    <xdr:col>15</xdr:col>
                    <xdr:colOff>273050</xdr:colOff>
                    <xdr:row>32</xdr:row>
                    <xdr:rowOff>63500</xdr:rowOff>
                  </to>
                </anchor>
              </controlPr>
            </control>
          </mc:Choice>
        </mc:AlternateContent>
        <mc:AlternateContent xmlns:mc="http://schemas.openxmlformats.org/markup-compatibility/2006">
          <mc:Choice Requires="x14">
            <control shapeId="1050" r:id="rId26" name="Check Box 26">
              <controlPr defaultSize="0" autoFill="0" autoLine="0" autoPict="0" altText="">
                <anchor moveWithCells="1">
                  <from>
                    <xdr:col>14</xdr:col>
                    <xdr:colOff>869950</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ltText="">
                <anchor moveWithCells="1">
                  <from>
                    <xdr:col>15</xdr:col>
                    <xdr:colOff>863600</xdr:colOff>
                    <xdr:row>29</xdr:row>
                    <xdr:rowOff>298450</xdr:rowOff>
                  </from>
                  <to>
                    <xdr:col>17</xdr:col>
                    <xdr:colOff>273050</xdr:colOff>
                    <xdr:row>31</xdr:row>
                    <xdr:rowOff>69850</xdr:rowOff>
                  </to>
                </anchor>
              </controlPr>
            </control>
          </mc:Choice>
        </mc:AlternateContent>
        <mc:AlternateContent xmlns:mc="http://schemas.openxmlformats.org/markup-compatibility/2006">
          <mc:Choice Requires="x14">
            <control shapeId="1052" r:id="rId28" name="Check Box 28">
              <controlPr defaultSize="0" autoFill="0" autoLine="0" autoPict="0" altText="">
                <anchor moveWithCells="1">
                  <from>
                    <xdr:col>15</xdr:col>
                    <xdr:colOff>863600</xdr:colOff>
                    <xdr:row>30</xdr:row>
                    <xdr:rowOff>273050</xdr:rowOff>
                  </from>
                  <to>
                    <xdr:col>17</xdr:col>
                    <xdr:colOff>273050</xdr:colOff>
                    <xdr:row>32</xdr:row>
                    <xdr:rowOff>63500</xdr:rowOff>
                  </to>
                </anchor>
              </controlPr>
            </control>
          </mc:Choice>
        </mc:AlternateContent>
        <mc:AlternateContent xmlns:mc="http://schemas.openxmlformats.org/markup-compatibility/2006">
          <mc:Choice Requires="x14">
            <control shapeId="1054" r:id="rId29" name="Check Box 30">
              <controlPr defaultSize="0" autoFill="0" autoLine="0" autoPict="0" altText="">
                <anchor moveWithCells="1">
                  <from>
                    <xdr:col>15</xdr:col>
                    <xdr:colOff>844550</xdr:colOff>
                    <xdr:row>31</xdr:row>
                    <xdr:rowOff>292100</xdr:rowOff>
                  </from>
                  <to>
                    <xdr:col>17</xdr:col>
                    <xdr:colOff>266700</xdr:colOff>
                    <xdr:row>33</xdr:row>
                    <xdr:rowOff>44450</xdr:rowOff>
                  </to>
                </anchor>
              </controlPr>
            </control>
          </mc:Choice>
        </mc:AlternateContent>
        <mc:AlternateContent xmlns:mc="http://schemas.openxmlformats.org/markup-compatibility/2006">
          <mc:Choice Requires="x14">
            <control shapeId="1055" r:id="rId30" name="Check Box 31">
              <controlPr defaultSize="0" autoFill="0" autoLine="0" autoPict="0" altText="">
                <anchor moveWithCells="1">
                  <from>
                    <xdr:col>14</xdr:col>
                    <xdr:colOff>863600</xdr:colOff>
                    <xdr:row>41</xdr:row>
                    <xdr:rowOff>31750</xdr:rowOff>
                  </from>
                  <to>
                    <xdr:col>15</xdr:col>
                    <xdr:colOff>260350</xdr:colOff>
                    <xdr:row>42</xdr:row>
                    <xdr:rowOff>107950</xdr:rowOff>
                  </to>
                </anchor>
              </controlPr>
            </control>
          </mc:Choice>
        </mc:AlternateContent>
        <mc:AlternateContent xmlns:mc="http://schemas.openxmlformats.org/markup-compatibility/2006">
          <mc:Choice Requires="x14">
            <control shapeId="1056" r:id="rId31" name="Check Box 32">
              <controlPr defaultSize="0" autoFill="0" autoLine="0" autoPict="0" altText="">
                <anchor moveWithCells="1">
                  <from>
                    <xdr:col>14</xdr:col>
                    <xdr:colOff>863600</xdr:colOff>
                    <xdr:row>42</xdr:row>
                    <xdr:rowOff>31750</xdr:rowOff>
                  </from>
                  <to>
                    <xdr:col>15</xdr:col>
                    <xdr:colOff>260350</xdr:colOff>
                    <xdr:row>43</xdr:row>
                    <xdr:rowOff>107950</xdr:rowOff>
                  </to>
                </anchor>
              </controlPr>
            </control>
          </mc:Choice>
        </mc:AlternateContent>
        <mc:AlternateContent xmlns:mc="http://schemas.openxmlformats.org/markup-compatibility/2006">
          <mc:Choice Requires="x14">
            <control shapeId="1057" r:id="rId32" name="Check Box 33">
              <controlPr defaultSize="0" autoFill="0" autoLine="0" autoPict="0" altText="">
                <anchor moveWithCells="1">
                  <from>
                    <xdr:col>14</xdr:col>
                    <xdr:colOff>863600</xdr:colOff>
                    <xdr:row>43</xdr:row>
                    <xdr:rowOff>31750</xdr:rowOff>
                  </from>
                  <to>
                    <xdr:col>15</xdr:col>
                    <xdr:colOff>260350</xdr:colOff>
                    <xdr:row>44</xdr:row>
                    <xdr:rowOff>107950</xdr:rowOff>
                  </to>
                </anchor>
              </controlPr>
            </control>
          </mc:Choice>
        </mc:AlternateContent>
        <mc:AlternateContent xmlns:mc="http://schemas.openxmlformats.org/markup-compatibility/2006">
          <mc:Choice Requires="x14">
            <control shapeId="1058" r:id="rId33" name="Check Box 34">
              <controlPr defaultSize="0" autoFill="0" autoLine="0" autoPict="0" altText="">
                <anchor moveWithCells="1">
                  <from>
                    <xdr:col>14</xdr:col>
                    <xdr:colOff>863600</xdr:colOff>
                    <xdr:row>44</xdr:row>
                    <xdr:rowOff>31750</xdr:rowOff>
                  </from>
                  <to>
                    <xdr:col>15</xdr:col>
                    <xdr:colOff>260350</xdr:colOff>
                    <xdr:row>46</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ltText="">
                <anchor moveWithCells="1">
                  <from>
                    <xdr:col>15</xdr:col>
                    <xdr:colOff>863600</xdr:colOff>
                    <xdr:row>41</xdr:row>
                    <xdr:rowOff>31750</xdr:rowOff>
                  </from>
                  <to>
                    <xdr:col>17</xdr:col>
                    <xdr:colOff>273050</xdr:colOff>
                    <xdr:row>42</xdr:row>
                    <xdr:rowOff>107950</xdr:rowOff>
                  </to>
                </anchor>
              </controlPr>
            </control>
          </mc:Choice>
        </mc:AlternateContent>
        <mc:AlternateContent xmlns:mc="http://schemas.openxmlformats.org/markup-compatibility/2006">
          <mc:Choice Requires="x14">
            <control shapeId="1060" r:id="rId35" name="Check Box 36">
              <controlPr defaultSize="0" autoFill="0" autoLine="0" autoPict="0" altText="">
                <anchor moveWithCells="1">
                  <from>
                    <xdr:col>15</xdr:col>
                    <xdr:colOff>863600</xdr:colOff>
                    <xdr:row>42</xdr:row>
                    <xdr:rowOff>31750</xdr:rowOff>
                  </from>
                  <to>
                    <xdr:col>17</xdr:col>
                    <xdr:colOff>273050</xdr:colOff>
                    <xdr:row>43</xdr:row>
                    <xdr:rowOff>107950</xdr:rowOff>
                  </to>
                </anchor>
              </controlPr>
            </control>
          </mc:Choice>
        </mc:AlternateContent>
        <mc:AlternateContent xmlns:mc="http://schemas.openxmlformats.org/markup-compatibility/2006">
          <mc:Choice Requires="x14">
            <control shapeId="1061" r:id="rId36" name="Check Box 37">
              <controlPr defaultSize="0" autoFill="0" autoLine="0" autoPict="0" altText="">
                <anchor moveWithCells="1">
                  <from>
                    <xdr:col>15</xdr:col>
                    <xdr:colOff>863600</xdr:colOff>
                    <xdr:row>43</xdr:row>
                    <xdr:rowOff>31750</xdr:rowOff>
                  </from>
                  <to>
                    <xdr:col>17</xdr:col>
                    <xdr:colOff>273050</xdr:colOff>
                    <xdr:row>44</xdr:row>
                    <xdr:rowOff>107950</xdr:rowOff>
                  </to>
                </anchor>
              </controlPr>
            </control>
          </mc:Choice>
        </mc:AlternateContent>
        <mc:AlternateContent xmlns:mc="http://schemas.openxmlformats.org/markup-compatibility/2006">
          <mc:Choice Requires="x14">
            <control shapeId="1062" r:id="rId37" name="Check Box 38">
              <controlPr defaultSize="0" autoFill="0" autoLine="0" autoPict="0" altText="">
                <anchor moveWithCells="1">
                  <from>
                    <xdr:col>15</xdr:col>
                    <xdr:colOff>863600</xdr:colOff>
                    <xdr:row>44</xdr:row>
                    <xdr:rowOff>31750</xdr:rowOff>
                  </from>
                  <to>
                    <xdr:col>17</xdr:col>
                    <xdr:colOff>273050</xdr:colOff>
                    <xdr:row>46</xdr:row>
                    <xdr:rowOff>0</xdr:rowOff>
                  </to>
                </anchor>
              </controlPr>
            </control>
          </mc:Choice>
        </mc:AlternateContent>
        <mc:AlternateContent xmlns:mc="http://schemas.openxmlformats.org/markup-compatibility/2006">
          <mc:Choice Requires="x14">
            <control shapeId="1063" r:id="rId38" name="Check Box 39">
              <controlPr defaultSize="0" autoFill="0" autoLine="0" autoPict="0" altText="">
                <anchor moveWithCells="1">
                  <from>
                    <xdr:col>14</xdr:col>
                    <xdr:colOff>863600</xdr:colOff>
                    <xdr:row>34</xdr:row>
                    <xdr:rowOff>298450</xdr:rowOff>
                  </from>
                  <to>
                    <xdr:col>15</xdr:col>
                    <xdr:colOff>260350</xdr:colOff>
                    <xdr:row>36</xdr:row>
                    <xdr:rowOff>69850</xdr:rowOff>
                  </to>
                </anchor>
              </controlPr>
            </control>
          </mc:Choice>
        </mc:AlternateContent>
        <mc:AlternateContent xmlns:mc="http://schemas.openxmlformats.org/markup-compatibility/2006">
          <mc:Choice Requires="x14">
            <control shapeId="1064" r:id="rId39" name="Check Box 40">
              <controlPr defaultSize="0" autoFill="0" autoLine="0" autoPict="0" altText="">
                <anchor moveWithCells="1">
                  <from>
                    <xdr:col>14</xdr:col>
                    <xdr:colOff>863600</xdr:colOff>
                    <xdr:row>35</xdr:row>
                    <xdr:rowOff>292100</xdr:rowOff>
                  </from>
                  <to>
                    <xdr:col>15</xdr:col>
                    <xdr:colOff>260350</xdr:colOff>
                    <xdr:row>37</xdr:row>
                    <xdr:rowOff>69850</xdr:rowOff>
                  </to>
                </anchor>
              </controlPr>
            </control>
          </mc:Choice>
        </mc:AlternateContent>
        <mc:AlternateContent xmlns:mc="http://schemas.openxmlformats.org/markup-compatibility/2006">
          <mc:Choice Requires="x14">
            <control shapeId="1065" r:id="rId40" name="Check Box 41">
              <controlPr defaultSize="0" autoFill="0" autoLine="0" autoPict="0" altText="">
                <anchor moveWithCells="1">
                  <from>
                    <xdr:col>14</xdr:col>
                    <xdr:colOff>863600</xdr:colOff>
                    <xdr:row>36</xdr:row>
                    <xdr:rowOff>292100</xdr:rowOff>
                  </from>
                  <to>
                    <xdr:col>15</xdr:col>
                    <xdr:colOff>260350</xdr:colOff>
                    <xdr:row>38</xdr:row>
                    <xdr:rowOff>69850</xdr:rowOff>
                  </to>
                </anchor>
              </controlPr>
            </control>
          </mc:Choice>
        </mc:AlternateContent>
        <mc:AlternateContent xmlns:mc="http://schemas.openxmlformats.org/markup-compatibility/2006">
          <mc:Choice Requires="x14">
            <control shapeId="1066" r:id="rId41" name="Check Box 42">
              <controlPr defaultSize="0" autoFill="0" autoLine="0" autoPict="0" altText="">
                <anchor moveWithCells="1">
                  <from>
                    <xdr:col>14</xdr:col>
                    <xdr:colOff>863600</xdr:colOff>
                    <xdr:row>37</xdr:row>
                    <xdr:rowOff>292100</xdr:rowOff>
                  </from>
                  <to>
                    <xdr:col>15</xdr:col>
                    <xdr:colOff>260350</xdr:colOff>
                    <xdr:row>39</xdr:row>
                    <xdr:rowOff>25400</xdr:rowOff>
                  </to>
                </anchor>
              </controlPr>
            </control>
          </mc:Choice>
        </mc:AlternateContent>
        <mc:AlternateContent xmlns:mc="http://schemas.openxmlformats.org/markup-compatibility/2006">
          <mc:Choice Requires="x14">
            <control shapeId="1067" r:id="rId42" name="Check Box 43">
              <controlPr defaultSize="0" autoFill="0" autoLine="0" autoPict="0" altText="">
                <anchor moveWithCells="1">
                  <from>
                    <xdr:col>15</xdr:col>
                    <xdr:colOff>863600</xdr:colOff>
                    <xdr:row>34</xdr:row>
                    <xdr:rowOff>298450</xdr:rowOff>
                  </from>
                  <to>
                    <xdr:col>17</xdr:col>
                    <xdr:colOff>273050</xdr:colOff>
                    <xdr:row>36</xdr:row>
                    <xdr:rowOff>69850</xdr:rowOff>
                  </to>
                </anchor>
              </controlPr>
            </control>
          </mc:Choice>
        </mc:AlternateContent>
        <mc:AlternateContent xmlns:mc="http://schemas.openxmlformats.org/markup-compatibility/2006">
          <mc:Choice Requires="x14">
            <control shapeId="1068" r:id="rId43" name="Check Box 44">
              <controlPr defaultSize="0" autoFill="0" autoLine="0" autoPict="0" altText="">
                <anchor moveWithCells="1">
                  <from>
                    <xdr:col>15</xdr:col>
                    <xdr:colOff>863600</xdr:colOff>
                    <xdr:row>35</xdr:row>
                    <xdr:rowOff>292100</xdr:rowOff>
                  </from>
                  <to>
                    <xdr:col>17</xdr:col>
                    <xdr:colOff>273050</xdr:colOff>
                    <xdr:row>37</xdr:row>
                    <xdr:rowOff>69850</xdr:rowOff>
                  </to>
                </anchor>
              </controlPr>
            </control>
          </mc:Choice>
        </mc:AlternateContent>
        <mc:AlternateContent xmlns:mc="http://schemas.openxmlformats.org/markup-compatibility/2006">
          <mc:Choice Requires="x14">
            <control shapeId="1069" r:id="rId44" name="Check Box 45">
              <controlPr defaultSize="0" autoFill="0" autoLine="0" autoPict="0" altText="">
                <anchor moveWithCells="1">
                  <from>
                    <xdr:col>15</xdr:col>
                    <xdr:colOff>863600</xdr:colOff>
                    <xdr:row>36</xdr:row>
                    <xdr:rowOff>292100</xdr:rowOff>
                  </from>
                  <to>
                    <xdr:col>17</xdr:col>
                    <xdr:colOff>273050</xdr:colOff>
                    <xdr:row>38</xdr:row>
                    <xdr:rowOff>69850</xdr:rowOff>
                  </to>
                </anchor>
              </controlPr>
            </control>
          </mc:Choice>
        </mc:AlternateContent>
        <mc:AlternateContent xmlns:mc="http://schemas.openxmlformats.org/markup-compatibility/2006">
          <mc:Choice Requires="x14">
            <control shapeId="1070" r:id="rId45" name="Check Box 46">
              <controlPr defaultSize="0" autoFill="0" autoLine="0" autoPict="0" altText="">
                <anchor moveWithCells="1">
                  <from>
                    <xdr:col>15</xdr:col>
                    <xdr:colOff>863600</xdr:colOff>
                    <xdr:row>37</xdr:row>
                    <xdr:rowOff>292100</xdr:rowOff>
                  </from>
                  <to>
                    <xdr:col>17</xdr:col>
                    <xdr:colOff>273050</xdr:colOff>
                    <xdr:row>39</xdr:row>
                    <xdr:rowOff>25400</xdr:rowOff>
                  </to>
                </anchor>
              </controlPr>
            </control>
          </mc:Choice>
        </mc:AlternateContent>
        <mc:AlternateContent xmlns:mc="http://schemas.openxmlformats.org/markup-compatibility/2006">
          <mc:Choice Requires="x14">
            <control shapeId="1071" r:id="rId46" name="Check Box 47">
              <controlPr defaultSize="0" autoFill="0" autoLine="0" autoPict="0" altText="">
                <anchor moveWithCells="1">
                  <from>
                    <xdr:col>14</xdr:col>
                    <xdr:colOff>863600</xdr:colOff>
                    <xdr:row>47</xdr:row>
                    <xdr:rowOff>298450</xdr:rowOff>
                  </from>
                  <to>
                    <xdr:col>15</xdr:col>
                    <xdr:colOff>260350</xdr:colOff>
                    <xdr:row>49</xdr:row>
                    <xdr:rowOff>76200</xdr:rowOff>
                  </to>
                </anchor>
              </controlPr>
            </control>
          </mc:Choice>
        </mc:AlternateContent>
        <mc:AlternateContent xmlns:mc="http://schemas.openxmlformats.org/markup-compatibility/2006">
          <mc:Choice Requires="x14">
            <control shapeId="1072" r:id="rId47" name="Check Box 48">
              <controlPr defaultSize="0" autoFill="0" autoLine="0" autoPict="0" altText="">
                <anchor moveWithCells="1">
                  <from>
                    <xdr:col>14</xdr:col>
                    <xdr:colOff>869950</xdr:colOff>
                    <xdr:row>48</xdr:row>
                    <xdr:rowOff>298450</xdr:rowOff>
                  </from>
                  <to>
                    <xdr:col>15</xdr:col>
                    <xdr:colOff>266700</xdr:colOff>
                    <xdr:row>50</xdr:row>
                    <xdr:rowOff>31750</xdr:rowOff>
                  </to>
                </anchor>
              </controlPr>
            </control>
          </mc:Choice>
        </mc:AlternateContent>
        <mc:AlternateContent xmlns:mc="http://schemas.openxmlformats.org/markup-compatibility/2006">
          <mc:Choice Requires="x14">
            <control shapeId="1073" r:id="rId48" name="Check Box 49">
              <controlPr defaultSize="0" autoFill="0" autoLine="0" autoPict="0" altText="">
                <anchor moveWithCells="1">
                  <from>
                    <xdr:col>15</xdr:col>
                    <xdr:colOff>863600</xdr:colOff>
                    <xdr:row>47</xdr:row>
                    <xdr:rowOff>298450</xdr:rowOff>
                  </from>
                  <to>
                    <xdr:col>17</xdr:col>
                    <xdr:colOff>273050</xdr:colOff>
                    <xdr:row>49</xdr:row>
                    <xdr:rowOff>76200</xdr:rowOff>
                  </to>
                </anchor>
              </controlPr>
            </control>
          </mc:Choice>
        </mc:AlternateContent>
        <mc:AlternateContent xmlns:mc="http://schemas.openxmlformats.org/markup-compatibility/2006">
          <mc:Choice Requires="x14">
            <control shapeId="1074" r:id="rId49" name="Check Box 50">
              <controlPr defaultSize="0" autoFill="0" autoLine="0" autoPict="0" altText="">
                <anchor moveWithCells="1">
                  <from>
                    <xdr:col>15</xdr:col>
                    <xdr:colOff>863600</xdr:colOff>
                    <xdr:row>48</xdr:row>
                    <xdr:rowOff>298450</xdr:rowOff>
                  </from>
                  <to>
                    <xdr:col>17</xdr:col>
                    <xdr:colOff>273050</xdr:colOff>
                    <xdr:row>50</xdr:row>
                    <xdr:rowOff>31750</xdr:rowOff>
                  </to>
                </anchor>
              </controlPr>
            </control>
          </mc:Choice>
        </mc:AlternateContent>
        <mc:AlternateContent xmlns:mc="http://schemas.openxmlformats.org/markup-compatibility/2006">
          <mc:Choice Requires="x14">
            <control shapeId="1075" r:id="rId50" name="Check Box 51">
              <controlPr defaultSize="0" autoFill="0" autoLine="0" autoPict="0" altText="">
                <anchor moveWithCells="1">
                  <from>
                    <xdr:col>14</xdr:col>
                    <xdr:colOff>863600</xdr:colOff>
                    <xdr:row>53</xdr:row>
                    <xdr:rowOff>69850</xdr:rowOff>
                  </from>
                  <to>
                    <xdr:col>14</xdr:col>
                    <xdr:colOff>1054100</xdr:colOff>
                    <xdr:row>54</xdr:row>
                    <xdr:rowOff>6350</xdr:rowOff>
                  </to>
                </anchor>
              </controlPr>
            </control>
          </mc:Choice>
        </mc:AlternateContent>
        <mc:AlternateContent xmlns:mc="http://schemas.openxmlformats.org/markup-compatibility/2006">
          <mc:Choice Requires="x14">
            <control shapeId="1076" r:id="rId51" name="Check Box 52">
              <controlPr defaultSize="0" autoFill="0" autoLine="0" autoPict="0" altText="">
                <anchor moveWithCells="1">
                  <from>
                    <xdr:col>15</xdr:col>
                    <xdr:colOff>806450</xdr:colOff>
                    <xdr:row>53</xdr:row>
                    <xdr:rowOff>44450</xdr:rowOff>
                  </from>
                  <to>
                    <xdr:col>15</xdr:col>
                    <xdr:colOff>990600</xdr:colOff>
                    <xdr:row>53</xdr:row>
                    <xdr:rowOff>330200</xdr:rowOff>
                  </to>
                </anchor>
              </controlPr>
            </control>
          </mc:Choice>
        </mc:AlternateContent>
        <mc:AlternateContent xmlns:mc="http://schemas.openxmlformats.org/markup-compatibility/2006">
          <mc:Choice Requires="x14">
            <control shapeId="1077" r:id="rId52" name="Check Box 53">
              <controlPr defaultSize="0" autoFill="0" autoLine="0" autoPict="0" altText="">
                <anchor moveWithCells="1">
                  <from>
                    <xdr:col>14</xdr:col>
                    <xdr:colOff>876300</xdr:colOff>
                    <xdr:row>54</xdr:row>
                    <xdr:rowOff>44450</xdr:rowOff>
                  </from>
                  <to>
                    <xdr:col>14</xdr:col>
                    <xdr:colOff>1060450</xdr:colOff>
                    <xdr:row>55</xdr:row>
                    <xdr:rowOff>6350</xdr:rowOff>
                  </to>
                </anchor>
              </controlPr>
            </control>
          </mc:Choice>
        </mc:AlternateContent>
        <mc:AlternateContent xmlns:mc="http://schemas.openxmlformats.org/markup-compatibility/2006">
          <mc:Choice Requires="x14">
            <control shapeId="1078" r:id="rId53" name="Check Box 54">
              <controlPr defaultSize="0" autoFill="0" autoLine="0" autoPict="0" altText="">
                <anchor moveWithCells="1">
                  <from>
                    <xdr:col>15</xdr:col>
                    <xdr:colOff>825500</xdr:colOff>
                    <xdr:row>54</xdr:row>
                    <xdr:rowOff>38100</xdr:rowOff>
                  </from>
                  <to>
                    <xdr:col>15</xdr:col>
                    <xdr:colOff>1016000</xdr:colOff>
                    <xdr:row>54</xdr:row>
                    <xdr:rowOff>311150</xdr:rowOff>
                  </to>
                </anchor>
              </controlPr>
            </control>
          </mc:Choice>
        </mc:AlternateContent>
        <mc:AlternateContent xmlns:mc="http://schemas.openxmlformats.org/markup-compatibility/2006">
          <mc:Choice Requires="x14">
            <control shapeId="1079" r:id="rId54" name="Check Box 55">
              <controlPr defaultSize="0" autoFill="0" autoLine="0" autoPict="0" altText="">
                <anchor moveWithCells="1">
                  <from>
                    <xdr:col>15</xdr:col>
                    <xdr:colOff>800100</xdr:colOff>
                    <xdr:row>52</xdr:row>
                    <xdr:rowOff>190500</xdr:rowOff>
                  </from>
                  <to>
                    <xdr:col>15</xdr:col>
                    <xdr:colOff>990600</xdr:colOff>
                    <xdr:row>52</xdr:row>
                    <xdr:rowOff>463550</xdr:rowOff>
                  </to>
                </anchor>
              </controlPr>
            </control>
          </mc:Choice>
        </mc:AlternateContent>
        <mc:AlternateContent xmlns:mc="http://schemas.openxmlformats.org/markup-compatibility/2006">
          <mc:Choice Requires="x14">
            <control shapeId="1080" r:id="rId55" name="Check Box 56">
              <controlPr defaultSize="0" autoFill="0" autoLine="0" autoPict="0" altText="">
                <anchor moveWithCells="1">
                  <from>
                    <xdr:col>14</xdr:col>
                    <xdr:colOff>863600</xdr:colOff>
                    <xdr:row>61</xdr:row>
                    <xdr:rowOff>190500</xdr:rowOff>
                  </from>
                  <to>
                    <xdr:col>14</xdr:col>
                    <xdr:colOff>1054100</xdr:colOff>
                    <xdr:row>61</xdr:row>
                    <xdr:rowOff>463550</xdr:rowOff>
                  </to>
                </anchor>
              </controlPr>
            </control>
          </mc:Choice>
        </mc:AlternateContent>
        <mc:AlternateContent xmlns:mc="http://schemas.openxmlformats.org/markup-compatibility/2006">
          <mc:Choice Requires="x14">
            <control shapeId="1081" r:id="rId56" name="Check Box 57">
              <controlPr defaultSize="0" autoFill="0" autoLine="0" autoPict="0" altText="">
                <anchor moveWithCells="1">
                  <from>
                    <xdr:col>15</xdr:col>
                    <xdr:colOff>800100</xdr:colOff>
                    <xdr:row>61</xdr:row>
                    <xdr:rowOff>184150</xdr:rowOff>
                  </from>
                  <to>
                    <xdr:col>15</xdr:col>
                    <xdr:colOff>990600</xdr:colOff>
                    <xdr:row>61</xdr:row>
                    <xdr:rowOff>457200</xdr:rowOff>
                  </to>
                </anchor>
              </controlPr>
            </control>
          </mc:Choice>
        </mc:AlternateContent>
        <mc:AlternateContent xmlns:mc="http://schemas.openxmlformats.org/markup-compatibility/2006">
          <mc:Choice Requires="x14">
            <control shapeId="1082" r:id="rId57" name="Check Box 58">
              <controlPr defaultSize="0" autoFill="0" autoLine="0" autoPict="0" altText="">
                <anchor moveWithCells="1">
                  <from>
                    <xdr:col>14</xdr:col>
                    <xdr:colOff>838200</xdr:colOff>
                    <xdr:row>62</xdr:row>
                    <xdr:rowOff>228600</xdr:rowOff>
                  </from>
                  <to>
                    <xdr:col>14</xdr:col>
                    <xdr:colOff>1028700</xdr:colOff>
                    <xdr:row>62</xdr:row>
                    <xdr:rowOff>501650</xdr:rowOff>
                  </to>
                </anchor>
              </controlPr>
            </control>
          </mc:Choice>
        </mc:AlternateContent>
        <mc:AlternateContent xmlns:mc="http://schemas.openxmlformats.org/markup-compatibility/2006">
          <mc:Choice Requires="x14">
            <control shapeId="1083" r:id="rId58" name="Check Box 59">
              <controlPr defaultSize="0" autoFill="0" autoLine="0" autoPict="0" altText="">
                <anchor moveWithCells="1">
                  <from>
                    <xdr:col>15</xdr:col>
                    <xdr:colOff>831850</xdr:colOff>
                    <xdr:row>62</xdr:row>
                    <xdr:rowOff>222250</xdr:rowOff>
                  </from>
                  <to>
                    <xdr:col>15</xdr:col>
                    <xdr:colOff>1022350</xdr:colOff>
                    <xdr:row>62</xdr:row>
                    <xdr:rowOff>495300</xdr:rowOff>
                  </to>
                </anchor>
              </controlPr>
            </control>
          </mc:Choice>
        </mc:AlternateContent>
        <mc:AlternateContent xmlns:mc="http://schemas.openxmlformats.org/markup-compatibility/2006">
          <mc:Choice Requires="x14">
            <control shapeId="1084" r:id="rId59" name="Check Box 60">
              <controlPr defaultSize="0" autoFill="0" autoLine="0" autoPict="0" altText="">
                <anchor moveWithCells="1">
                  <from>
                    <xdr:col>14</xdr:col>
                    <xdr:colOff>838200</xdr:colOff>
                    <xdr:row>63</xdr:row>
                    <xdr:rowOff>196850</xdr:rowOff>
                  </from>
                  <to>
                    <xdr:col>14</xdr:col>
                    <xdr:colOff>1028700</xdr:colOff>
                    <xdr:row>63</xdr:row>
                    <xdr:rowOff>482600</xdr:rowOff>
                  </to>
                </anchor>
              </controlPr>
            </control>
          </mc:Choice>
        </mc:AlternateContent>
        <mc:AlternateContent xmlns:mc="http://schemas.openxmlformats.org/markup-compatibility/2006">
          <mc:Choice Requires="x14">
            <control shapeId="1085" r:id="rId60" name="Check Box 61">
              <controlPr defaultSize="0" autoFill="0" autoLine="0" autoPict="0" altText="">
                <anchor moveWithCells="1">
                  <from>
                    <xdr:col>15</xdr:col>
                    <xdr:colOff>831850</xdr:colOff>
                    <xdr:row>63</xdr:row>
                    <xdr:rowOff>215900</xdr:rowOff>
                  </from>
                  <to>
                    <xdr:col>15</xdr:col>
                    <xdr:colOff>1022350</xdr:colOff>
                    <xdr:row>63</xdr:row>
                    <xdr:rowOff>488950</xdr:rowOff>
                  </to>
                </anchor>
              </controlPr>
            </control>
          </mc:Choice>
        </mc:AlternateContent>
        <mc:AlternateContent xmlns:mc="http://schemas.openxmlformats.org/markup-compatibility/2006">
          <mc:Choice Requires="x14">
            <control shapeId="1086" r:id="rId61" name="Check Box 62">
              <controlPr defaultSize="0" autoFill="0" autoLine="0" autoPict="0" altText="">
                <anchor moveWithCells="1">
                  <from>
                    <xdr:col>15</xdr:col>
                    <xdr:colOff>863600</xdr:colOff>
                    <xdr:row>21</xdr:row>
                    <xdr:rowOff>292100</xdr:rowOff>
                  </from>
                  <to>
                    <xdr:col>17</xdr:col>
                    <xdr:colOff>273050</xdr:colOff>
                    <xdr:row>23</xdr:row>
                    <xdr:rowOff>25400</xdr:rowOff>
                  </to>
                </anchor>
              </controlPr>
            </control>
          </mc:Choice>
        </mc:AlternateContent>
        <mc:AlternateContent xmlns:mc="http://schemas.openxmlformats.org/markup-compatibility/2006">
          <mc:Choice Requires="x14">
            <control shapeId="1087" r:id="rId62" name="Check Box 63">
              <controlPr defaultSize="0" autoFill="0" autoLine="0" autoPict="0" altText="">
                <anchor moveWithCells="1">
                  <from>
                    <xdr:col>14</xdr:col>
                    <xdr:colOff>869950</xdr:colOff>
                    <xdr:row>57</xdr:row>
                    <xdr:rowOff>31750</xdr:rowOff>
                  </from>
                  <to>
                    <xdr:col>14</xdr:col>
                    <xdr:colOff>1060450</xdr:colOff>
                    <xdr:row>57</xdr:row>
                    <xdr:rowOff>298450</xdr:rowOff>
                  </to>
                </anchor>
              </controlPr>
            </control>
          </mc:Choice>
        </mc:AlternateContent>
        <mc:AlternateContent xmlns:mc="http://schemas.openxmlformats.org/markup-compatibility/2006">
          <mc:Choice Requires="x14">
            <control shapeId="1088" r:id="rId63" name="Check Box 64">
              <controlPr defaultSize="0" autoFill="0" autoLine="0" autoPict="0" altText="">
                <anchor moveWithCells="1">
                  <from>
                    <xdr:col>15</xdr:col>
                    <xdr:colOff>825500</xdr:colOff>
                    <xdr:row>57</xdr:row>
                    <xdr:rowOff>44450</xdr:rowOff>
                  </from>
                  <to>
                    <xdr:col>15</xdr:col>
                    <xdr:colOff>1022350</xdr:colOff>
                    <xdr:row>57</xdr:row>
                    <xdr:rowOff>304800</xdr:rowOff>
                  </to>
                </anchor>
              </controlPr>
            </control>
          </mc:Choice>
        </mc:AlternateContent>
        <mc:AlternateContent xmlns:mc="http://schemas.openxmlformats.org/markup-compatibility/2006">
          <mc:Choice Requires="x14">
            <control shapeId="1089" r:id="rId64" name="Check Box 65">
              <controlPr defaultSize="0" autoFill="0" autoLine="0" autoPict="0" altText="">
                <anchor moveWithCells="1">
                  <from>
                    <xdr:col>14</xdr:col>
                    <xdr:colOff>863600</xdr:colOff>
                    <xdr:row>58</xdr:row>
                    <xdr:rowOff>76200</xdr:rowOff>
                  </from>
                  <to>
                    <xdr:col>14</xdr:col>
                    <xdr:colOff>1060450</xdr:colOff>
                    <xdr:row>58</xdr:row>
                    <xdr:rowOff>298450</xdr:rowOff>
                  </to>
                </anchor>
              </controlPr>
            </control>
          </mc:Choice>
        </mc:AlternateContent>
        <mc:AlternateContent xmlns:mc="http://schemas.openxmlformats.org/markup-compatibility/2006">
          <mc:Choice Requires="x14">
            <control shapeId="1090" r:id="rId65" name="Check Box 66">
              <controlPr defaultSize="0" autoFill="0" autoLine="0" autoPict="0" altText="">
                <anchor moveWithCells="1">
                  <from>
                    <xdr:col>15</xdr:col>
                    <xdr:colOff>825500</xdr:colOff>
                    <xdr:row>58</xdr:row>
                    <xdr:rowOff>76200</xdr:rowOff>
                  </from>
                  <to>
                    <xdr:col>15</xdr:col>
                    <xdr:colOff>1022350</xdr:colOff>
                    <xdr:row>58</xdr:row>
                    <xdr:rowOff>298450</xdr:rowOff>
                  </to>
                </anchor>
              </controlPr>
            </control>
          </mc:Choice>
        </mc:AlternateContent>
        <mc:AlternateContent xmlns:mc="http://schemas.openxmlformats.org/markup-compatibility/2006">
          <mc:Choice Requires="x14">
            <control shapeId="1091" r:id="rId66" name="Drop Down 67">
              <controlPr locked="0" defaultSize="0" print="0" autoLine="0" autoPict="0">
                <anchor moveWithCells="1">
                  <from>
                    <xdr:col>13</xdr:col>
                    <xdr:colOff>990600</xdr:colOff>
                    <xdr:row>9</xdr:row>
                    <xdr:rowOff>298450</xdr:rowOff>
                  </from>
                  <to>
                    <xdr:col>14</xdr:col>
                    <xdr:colOff>107950</xdr:colOff>
                    <xdr:row>11</xdr:row>
                    <xdr:rowOff>38100</xdr:rowOff>
                  </to>
                </anchor>
              </controlPr>
            </control>
          </mc:Choice>
        </mc:AlternateContent>
        <mc:AlternateContent xmlns:mc="http://schemas.openxmlformats.org/markup-compatibility/2006">
          <mc:Choice Requires="x14">
            <control shapeId="1092" r:id="rId67" name="Drop Down 68">
              <controlPr locked="0" defaultSize="0" print="0" autoLine="0" autoPict="0">
                <anchor moveWithCells="1">
                  <from>
                    <xdr:col>15</xdr:col>
                    <xdr:colOff>838200</xdr:colOff>
                    <xdr:row>9</xdr:row>
                    <xdr:rowOff>298450</xdr:rowOff>
                  </from>
                  <to>
                    <xdr:col>15</xdr:col>
                    <xdr:colOff>1098550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E14ED-8590-4840-B062-ADA75EB0EDB8}">
  <sheetPr codeName="Sheet2">
    <pageSetUpPr fitToPage="1"/>
  </sheetPr>
  <dimension ref="A1:DK558"/>
  <sheetViews>
    <sheetView view="pageBreakPreview" zoomScale="64" zoomScaleNormal="64" zoomScaleSheetLayoutView="64" workbookViewId="0">
      <selection activeCell="B6" sqref="B6:J6"/>
    </sheetView>
  </sheetViews>
  <sheetFormatPr defaultColWidth="9.08984375" defaultRowHeight="18.5" x14ac:dyDescent="0.45"/>
  <cols>
    <col min="1" max="1" width="12" style="89" customWidth="1"/>
    <col min="2" max="2" width="16.54296875" style="89" customWidth="1"/>
    <col min="3" max="3" width="12.36328125" style="89" customWidth="1"/>
    <col min="4" max="7" width="9.08984375" style="89"/>
    <col min="8" max="9" width="10.08984375" style="89" customWidth="1"/>
    <col min="10" max="10" width="12.90625" style="89" customWidth="1"/>
    <col min="11" max="11" width="12.08984375" style="89" customWidth="1"/>
    <col min="12" max="12" width="17.08984375" style="89" customWidth="1"/>
    <col min="13" max="13" width="8.36328125" style="89" customWidth="1"/>
    <col min="14" max="15" width="17.36328125" style="89" customWidth="1"/>
    <col min="16" max="16" width="16.54296875" style="89" customWidth="1"/>
    <col min="17" max="17" width="0.453125" style="76" customWidth="1"/>
    <col min="18" max="111" width="9.08984375" style="76"/>
    <col min="112" max="112" width="10.6328125" style="78" customWidth="1"/>
    <col min="113" max="114" width="1.6328125" style="79" customWidth="1"/>
    <col min="115" max="115" width="10.6328125" style="80" customWidth="1"/>
    <col min="116" max="16384" width="9.08984375" style="76"/>
  </cols>
  <sheetData>
    <row r="1" spans="1:115" s="72" customFormat="1" ht="5.15" customHeight="1" thickBot="1" x14ac:dyDescent="0.45">
      <c r="A1" s="1"/>
      <c r="B1" s="94"/>
      <c r="C1" s="134"/>
      <c r="D1" s="134"/>
      <c r="E1" s="134"/>
      <c r="F1" s="134"/>
      <c r="G1" s="134"/>
      <c r="H1" s="3"/>
      <c r="I1" s="3"/>
      <c r="J1" s="135"/>
      <c r="K1" s="135"/>
      <c r="L1" s="135"/>
      <c r="M1" s="135"/>
      <c r="N1" s="135"/>
      <c r="O1" s="135"/>
      <c r="P1" s="136"/>
      <c r="Q1" s="4"/>
      <c r="DH1" s="73"/>
      <c r="DI1" s="74"/>
      <c r="DJ1" s="74"/>
      <c r="DK1" s="75"/>
    </row>
    <row r="2" spans="1:115" ht="26.25" customHeight="1" x14ac:dyDescent="0.6">
      <c r="A2" s="137" t="s">
        <v>0</v>
      </c>
      <c r="B2" s="138"/>
      <c r="C2" s="138"/>
      <c r="D2" s="138"/>
      <c r="E2" s="138"/>
      <c r="F2" s="138"/>
      <c r="G2" s="138"/>
      <c r="H2" s="138"/>
      <c r="I2" s="138"/>
      <c r="J2" s="138"/>
      <c r="K2" s="138"/>
      <c r="L2" s="138"/>
      <c r="M2" s="138"/>
      <c r="N2" s="138"/>
      <c r="O2" s="138"/>
      <c r="P2" s="139"/>
      <c r="Q2" s="5"/>
      <c r="U2" s="77"/>
      <c r="V2" s="77"/>
      <c r="W2" s="77"/>
      <c r="X2" s="77"/>
      <c r="Y2" s="77"/>
      <c r="Z2" s="77"/>
      <c r="AA2" s="77"/>
    </row>
    <row r="3" spans="1:115" ht="23.25" customHeight="1" x14ac:dyDescent="0.5">
      <c r="A3" s="140" t="s">
        <v>209</v>
      </c>
      <c r="B3" s="141"/>
      <c r="C3" s="141"/>
      <c r="D3" s="141"/>
      <c r="E3" s="141"/>
      <c r="F3" s="141"/>
      <c r="G3" s="141"/>
      <c r="H3" s="141"/>
      <c r="I3" s="141"/>
      <c r="J3" s="141"/>
      <c r="K3" s="141"/>
      <c r="L3" s="141"/>
      <c r="M3" s="141"/>
      <c r="N3" s="141"/>
      <c r="O3" s="141"/>
      <c r="P3" s="142"/>
      <c r="Q3" s="5"/>
      <c r="U3" s="77"/>
      <c r="V3" s="77"/>
      <c r="W3" s="77"/>
      <c r="X3" s="77"/>
      <c r="Y3" s="77"/>
      <c r="Z3" s="77"/>
      <c r="AA3" s="77"/>
    </row>
    <row r="4" spans="1:115" ht="5.15" customHeight="1" thickBot="1" x14ac:dyDescent="0.45">
      <c r="A4" s="8"/>
      <c r="B4" s="9"/>
      <c r="C4" s="143"/>
      <c r="D4" s="143"/>
      <c r="E4" s="143"/>
      <c r="F4" s="143"/>
      <c r="G4" s="143"/>
      <c r="H4" s="10"/>
      <c r="I4" s="10"/>
      <c r="J4" s="144"/>
      <c r="K4" s="144"/>
      <c r="L4" s="144"/>
      <c r="M4" s="144"/>
      <c r="N4" s="144"/>
      <c r="O4" s="144"/>
      <c r="P4" s="145"/>
      <c r="Q4" s="5"/>
      <c r="U4" s="77"/>
      <c r="V4" s="77"/>
      <c r="W4" s="77"/>
      <c r="X4" s="77"/>
      <c r="Y4" s="77"/>
      <c r="Z4" s="77"/>
      <c r="AA4" s="77"/>
    </row>
    <row r="5" spans="1:115" ht="19" hidden="1" thickBot="1" x14ac:dyDescent="0.5">
      <c r="A5" s="11"/>
      <c r="B5" s="12"/>
      <c r="C5" s="12"/>
      <c r="D5" s="12"/>
      <c r="E5" s="12"/>
      <c r="F5" s="12"/>
      <c r="G5" s="12"/>
      <c r="H5" s="12"/>
      <c r="I5" s="12"/>
      <c r="J5" s="13"/>
      <c r="K5" s="14"/>
      <c r="L5" s="14"/>
      <c r="M5" s="14"/>
      <c r="N5" s="14"/>
      <c r="O5" s="14"/>
      <c r="P5" s="15"/>
      <c r="Q5" s="5"/>
      <c r="U5" s="77"/>
      <c r="V5" s="77"/>
      <c r="W5" s="77"/>
      <c r="X5" s="77"/>
      <c r="Y5" s="77"/>
      <c r="Z5" s="77"/>
      <c r="AA5" s="77"/>
    </row>
    <row r="6" spans="1:115" s="81" customFormat="1" ht="21" customHeight="1" thickBot="1" x14ac:dyDescent="0.6">
      <c r="A6" s="16" t="s">
        <v>1</v>
      </c>
      <c r="B6" s="146"/>
      <c r="C6" s="147"/>
      <c r="D6" s="147"/>
      <c r="E6" s="147"/>
      <c r="F6" s="147"/>
      <c r="G6" s="147"/>
      <c r="H6" s="147"/>
      <c r="I6" s="147"/>
      <c r="J6" s="148"/>
      <c r="K6" s="149" t="s">
        <v>2</v>
      </c>
      <c r="L6" s="150"/>
      <c r="M6" s="151"/>
      <c r="N6" s="147"/>
      <c r="O6" s="147"/>
      <c r="P6" s="152"/>
      <c r="Q6" s="17"/>
      <c r="U6" s="82"/>
      <c r="V6" s="82"/>
      <c r="W6" s="82"/>
      <c r="X6" s="82"/>
      <c r="Y6" s="82"/>
      <c r="Z6" s="82"/>
      <c r="AA6" s="82"/>
      <c r="DH6" s="83"/>
      <c r="DI6" s="84"/>
      <c r="DJ6" s="84"/>
      <c r="DK6" s="85"/>
    </row>
    <row r="7" spans="1:115" ht="5.15" customHeight="1" thickBot="1" x14ac:dyDescent="0.45">
      <c r="A7" s="153"/>
      <c r="B7" s="135"/>
      <c r="C7" s="135"/>
      <c r="D7" s="135"/>
      <c r="E7" s="135"/>
      <c r="F7" s="135"/>
      <c r="G7" s="135"/>
      <c r="H7" s="135"/>
      <c r="I7" s="135"/>
      <c r="J7" s="135"/>
      <c r="K7" s="135"/>
      <c r="L7" s="135"/>
      <c r="M7" s="135"/>
      <c r="N7" s="135"/>
      <c r="O7" s="135"/>
      <c r="P7" s="136"/>
      <c r="Q7" s="5"/>
      <c r="U7" s="77"/>
      <c r="V7" s="77"/>
      <c r="W7" s="77"/>
      <c r="X7" s="77"/>
      <c r="Y7" s="77"/>
      <c r="Z7" s="77"/>
      <c r="AA7" s="77"/>
    </row>
    <row r="8" spans="1:115" s="81" customFormat="1" ht="23.5" x14ac:dyDescent="0.55000000000000004">
      <c r="A8" s="154" t="s">
        <v>3</v>
      </c>
      <c r="B8" s="155"/>
      <c r="C8" s="156"/>
      <c r="D8" s="157"/>
      <c r="E8" s="157"/>
      <c r="F8" s="157"/>
      <c r="G8" s="157"/>
      <c r="H8" s="157"/>
      <c r="I8" s="157"/>
      <c r="J8" s="158"/>
      <c r="K8" s="159" t="s">
        <v>4</v>
      </c>
      <c r="L8" s="155"/>
      <c r="M8" s="222"/>
      <c r="N8" s="223"/>
      <c r="O8" s="223"/>
      <c r="P8" s="224"/>
      <c r="Q8" s="17"/>
      <c r="U8" s="82"/>
      <c r="V8" s="82"/>
      <c r="W8" s="82"/>
      <c r="X8" s="82"/>
      <c r="Y8" s="82"/>
      <c r="Z8" s="82"/>
      <c r="AA8" s="82"/>
      <c r="DH8" s="83"/>
      <c r="DI8" s="84"/>
      <c r="DJ8" s="84"/>
      <c r="DK8" s="85"/>
    </row>
    <row r="9" spans="1:115" s="81" customFormat="1" ht="23.5" x14ac:dyDescent="0.55000000000000004">
      <c r="A9" s="164" t="s">
        <v>5</v>
      </c>
      <c r="B9" s="165"/>
      <c r="C9" s="166"/>
      <c r="D9" s="167"/>
      <c r="E9" s="167"/>
      <c r="F9" s="167"/>
      <c r="G9" s="167"/>
      <c r="H9" s="167"/>
      <c r="I9" s="167"/>
      <c r="J9" s="168"/>
      <c r="K9" s="169" t="s">
        <v>6</v>
      </c>
      <c r="L9" s="165"/>
      <c r="M9" s="170"/>
      <c r="N9" s="171"/>
      <c r="O9" s="171"/>
      <c r="P9" s="172"/>
      <c r="Q9" s="17"/>
      <c r="U9" s="82"/>
      <c r="V9" s="82"/>
      <c r="W9" s="82"/>
      <c r="X9" s="82"/>
      <c r="Y9" s="82"/>
      <c r="Z9" s="82"/>
      <c r="AA9" s="82"/>
      <c r="DH9" s="83"/>
      <c r="DI9" s="84"/>
      <c r="DJ9" s="84"/>
      <c r="DK9" s="85"/>
    </row>
    <row r="10" spans="1:115" s="81" customFormat="1" ht="24" thickBot="1" x14ac:dyDescent="0.6">
      <c r="A10" s="164" t="s">
        <v>7</v>
      </c>
      <c r="B10" s="165"/>
      <c r="C10" s="166"/>
      <c r="D10" s="167"/>
      <c r="E10" s="167"/>
      <c r="F10" s="167"/>
      <c r="G10" s="167"/>
      <c r="H10" s="167"/>
      <c r="I10" s="167"/>
      <c r="J10" s="168"/>
      <c r="K10" s="173" t="s">
        <v>8</v>
      </c>
      <c r="L10" s="174"/>
      <c r="M10" s="175"/>
      <c r="N10" s="176"/>
      <c r="O10" s="176"/>
      <c r="P10" s="177"/>
      <c r="Q10" s="17"/>
      <c r="U10" s="82"/>
      <c r="V10" s="82"/>
      <c r="W10" s="82"/>
      <c r="X10" s="82"/>
      <c r="Y10" s="82"/>
      <c r="Z10" s="82"/>
      <c r="AA10" s="82"/>
      <c r="DH10" s="83"/>
      <c r="DI10" s="84"/>
      <c r="DJ10" s="84"/>
      <c r="DK10" s="85"/>
    </row>
    <row r="11" spans="1:115" s="81" customFormat="1" ht="24" thickBot="1" x14ac:dyDescent="0.6">
      <c r="A11" s="164" t="s">
        <v>9</v>
      </c>
      <c r="B11" s="165"/>
      <c r="C11" s="166"/>
      <c r="D11" s="167"/>
      <c r="E11" s="167"/>
      <c r="F11" s="167"/>
      <c r="G11" s="167"/>
      <c r="H11" s="167"/>
      <c r="I11" s="167"/>
      <c r="J11" s="167"/>
      <c r="K11" s="178" t="s">
        <v>10</v>
      </c>
      <c r="L11" s="179"/>
      <c r="M11" s="180" t="str">
        <f>IF(Practices!BA$97=1,"",Practices!BQ$88)</f>
        <v>&lt;5, &lt;10, &gt;10</v>
      </c>
      <c r="N11" s="181"/>
      <c r="O11" s="182" t="str">
        <f>IF(Practices!BA$98=1,"",Practices!BT$88)</f>
        <v>Owner / Biologist</v>
      </c>
      <c r="P11" s="181"/>
      <c r="Q11" s="93"/>
      <c r="R11" s="86"/>
      <c r="S11" s="86"/>
      <c r="T11" s="86"/>
      <c r="U11" s="82"/>
      <c r="V11" s="82"/>
      <c r="W11" s="82"/>
      <c r="X11" s="82"/>
      <c r="Y11" s="82"/>
      <c r="Z11" s="82"/>
      <c r="AA11" s="82"/>
      <c r="DH11" s="83"/>
      <c r="DI11" s="84"/>
      <c r="DJ11" s="84"/>
      <c r="DK11" s="85"/>
    </row>
    <row r="12" spans="1:115" ht="5.15" customHeight="1" x14ac:dyDescent="0.4">
      <c r="A12" s="163"/>
      <c r="B12" s="144"/>
      <c r="C12" s="144"/>
      <c r="D12" s="144"/>
      <c r="E12" s="144"/>
      <c r="F12" s="144"/>
      <c r="G12" s="144"/>
      <c r="H12" s="144"/>
      <c r="I12" s="144"/>
      <c r="J12" s="144"/>
      <c r="K12" s="144"/>
      <c r="L12" s="144"/>
      <c r="M12" s="144"/>
      <c r="N12" s="144"/>
      <c r="O12" s="144"/>
      <c r="P12" s="145"/>
      <c r="Q12" s="5"/>
      <c r="U12" s="77"/>
      <c r="V12" s="77"/>
      <c r="W12" s="77"/>
      <c r="X12" s="77"/>
      <c r="Y12" s="77"/>
      <c r="Z12" s="77"/>
      <c r="AA12" s="77"/>
    </row>
    <row r="13" spans="1:115" s="81" customFormat="1" ht="118.5" customHeight="1" x14ac:dyDescent="0.55000000000000004">
      <c r="A13" s="185" t="s">
        <v>11</v>
      </c>
      <c r="B13" s="186"/>
      <c r="C13" s="186"/>
      <c r="D13" s="186"/>
      <c r="E13" s="186"/>
      <c r="F13" s="186"/>
      <c r="G13" s="186"/>
      <c r="H13" s="186"/>
      <c r="I13" s="186"/>
      <c r="J13" s="186"/>
      <c r="K13" s="186"/>
      <c r="L13" s="186"/>
      <c r="M13" s="186"/>
      <c r="N13" s="186"/>
      <c r="O13" s="186"/>
      <c r="P13" s="187"/>
      <c r="Q13" s="17"/>
      <c r="U13" s="82"/>
      <c r="V13" s="82"/>
      <c r="W13" s="82"/>
      <c r="X13" s="82"/>
      <c r="Y13" s="82"/>
      <c r="Z13" s="82"/>
      <c r="AA13" s="82"/>
      <c r="DH13" s="83"/>
      <c r="DI13" s="84"/>
      <c r="DJ13" s="84"/>
      <c r="DK13" s="85"/>
    </row>
    <row r="14" spans="1:115" ht="5.15" customHeight="1" thickBot="1" x14ac:dyDescent="0.45">
      <c r="A14" s="188"/>
      <c r="B14" s="189"/>
      <c r="C14" s="189"/>
      <c r="D14" s="189"/>
      <c r="E14" s="189"/>
      <c r="F14" s="189"/>
      <c r="G14" s="189"/>
      <c r="H14" s="189"/>
      <c r="I14" s="189"/>
      <c r="J14" s="189"/>
      <c r="K14" s="189"/>
      <c r="L14" s="189"/>
      <c r="M14" s="189"/>
      <c r="N14" s="189"/>
      <c r="O14" s="189"/>
      <c r="P14" s="190"/>
      <c r="Q14" s="5"/>
      <c r="U14" s="77"/>
      <c r="V14" s="77"/>
      <c r="W14" s="77"/>
      <c r="X14" s="77"/>
      <c r="Y14" s="77"/>
      <c r="Z14" s="77"/>
      <c r="AA14" s="77"/>
    </row>
    <row r="15" spans="1:115" s="81" customFormat="1" ht="24" customHeight="1" x14ac:dyDescent="0.55000000000000004">
      <c r="A15" s="191" t="s">
        <v>12</v>
      </c>
      <c r="B15" s="192"/>
      <c r="C15" s="197" t="str">
        <f>IF(Practices!BA$90=1,"",Practices!BC$88)</f>
        <v/>
      </c>
      <c r="D15" s="198"/>
      <c r="E15" s="198"/>
      <c r="F15" s="198"/>
      <c r="G15" s="198"/>
      <c r="H15" s="198"/>
      <c r="I15" s="198"/>
      <c r="J15" s="21"/>
      <c r="K15" s="199" t="str">
        <f>IF(Practices!BA$92=1,"",Practices!BC$86)</f>
        <v/>
      </c>
      <c r="L15" s="199"/>
      <c r="M15" s="199"/>
      <c r="N15" s="199"/>
      <c r="O15" s="199"/>
      <c r="P15" s="22"/>
      <c r="Q15" s="18"/>
      <c r="DH15" s="83"/>
      <c r="DI15" s="84"/>
      <c r="DJ15" s="84"/>
      <c r="DK15" s="85"/>
    </row>
    <row r="16" spans="1:115" ht="5.15" customHeight="1" x14ac:dyDescent="0.4">
      <c r="A16" s="193"/>
      <c r="B16" s="194"/>
      <c r="C16" s="23"/>
      <c r="D16" s="24"/>
      <c r="E16" s="24"/>
      <c r="F16" s="24"/>
      <c r="G16" s="24"/>
      <c r="H16" s="24"/>
      <c r="I16" s="24"/>
      <c r="J16" s="24"/>
      <c r="K16" s="24"/>
      <c r="L16" s="24"/>
      <c r="M16" s="24"/>
      <c r="N16" s="24"/>
      <c r="O16" s="24"/>
      <c r="P16" s="25"/>
      <c r="Q16"/>
    </row>
    <row r="17" spans="1:115" s="81" customFormat="1" ht="24" customHeight="1" thickBot="1" x14ac:dyDescent="0.6">
      <c r="A17" s="195"/>
      <c r="B17" s="196"/>
      <c r="C17" s="200" t="str">
        <f>IF(Practices!BA$91=1,"",Practices!BC$87)</f>
        <v/>
      </c>
      <c r="D17" s="201"/>
      <c r="E17" s="201"/>
      <c r="F17" s="201"/>
      <c r="G17" s="201"/>
      <c r="H17" s="201"/>
      <c r="I17" s="201"/>
      <c r="J17" s="26"/>
      <c r="K17" s="202" t="str">
        <f>IF(Practices!BA$93=1,"",Practices!BC$85)</f>
        <v/>
      </c>
      <c r="L17" s="202"/>
      <c r="M17" s="202"/>
      <c r="N17" s="202"/>
      <c r="O17" s="202"/>
      <c r="P17" s="27"/>
      <c r="Q17" s="18"/>
      <c r="DH17" s="83"/>
      <c r="DI17" s="84"/>
      <c r="DJ17" s="84"/>
      <c r="DK17" s="85"/>
    </row>
    <row r="18" spans="1:115" ht="5.15" customHeight="1" thickBot="1" x14ac:dyDescent="0.45">
      <c r="A18" s="163"/>
      <c r="B18" s="144"/>
      <c r="C18" s="144"/>
      <c r="D18" s="144"/>
      <c r="E18" s="144"/>
      <c r="F18" s="144"/>
      <c r="G18" s="144"/>
      <c r="H18" s="144"/>
      <c r="I18" s="144"/>
      <c r="J18" s="144"/>
      <c r="K18" s="144"/>
      <c r="L18" s="144"/>
      <c r="M18" s="144"/>
      <c r="N18" s="144"/>
      <c r="O18" s="144"/>
      <c r="P18" s="145"/>
      <c r="Q18" s="5"/>
      <c r="U18" s="77"/>
      <c r="V18" s="77"/>
      <c r="W18" s="77"/>
      <c r="X18" s="77"/>
      <c r="Y18" s="77"/>
      <c r="Z18" s="77"/>
      <c r="AA18" s="77"/>
    </row>
    <row r="19" spans="1:115" s="81" customFormat="1" ht="24" thickBot="1" x14ac:dyDescent="0.6">
      <c r="A19" s="203" t="s">
        <v>13</v>
      </c>
      <c r="B19" s="204"/>
      <c r="C19" s="204"/>
      <c r="D19" s="204"/>
      <c r="E19" s="204"/>
      <c r="F19" s="204"/>
      <c r="G19" s="204"/>
      <c r="H19" s="204"/>
      <c r="I19" s="204"/>
      <c r="J19" s="204"/>
      <c r="K19" s="204"/>
      <c r="L19" s="204"/>
      <c r="M19" s="204"/>
      <c r="N19" s="28" t="s">
        <v>14</v>
      </c>
      <c r="O19" s="28" t="s">
        <v>15</v>
      </c>
      <c r="P19" s="29" t="s">
        <v>16</v>
      </c>
      <c r="Q19" s="17"/>
      <c r="U19" s="82"/>
      <c r="V19" s="82"/>
      <c r="W19" s="82"/>
      <c r="X19" s="82"/>
      <c r="Y19" s="82"/>
      <c r="Z19" s="82"/>
      <c r="AA19" s="82"/>
      <c r="DH19" s="83"/>
      <c r="DI19" s="84"/>
      <c r="DJ19" s="84"/>
      <c r="DK19" s="85"/>
    </row>
    <row r="20" spans="1:115" s="81" customFormat="1" ht="23.5" x14ac:dyDescent="0.55000000000000004">
      <c r="A20" s="205" t="s">
        <v>17</v>
      </c>
      <c r="B20" s="206"/>
      <c r="C20" s="206"/>
      <c r="D20" s="206"/>
      <c r="E20" s="206"/>
      <c r="F20" s="206"/>
      <c r="G20" s="206"/>
      <c r="H20" s="206"/>
      <c r="I20" s="206"/>
      <c r="J20" s="206"/>
      <c r="K20" s="206"/>
      <c r="L20" s="206"/>
      <c r="M20" s="206"/>
      <c r="N20" s="71">
        <v>1</v>
      </c>
      <c r="O20" s="30">
        <f>ABS(IF(DI20=TRUE,"1","0"))</f>
        <v>0</v>
      </c>
      <c r="P20" s="31">
        <f>ABS(IF(DJ20=TRUE,"1","0"))</f>
        <v>0</v>
      </c>
      <c r="Q20" s="17"/>
      <c r="U20" s="82"/>
      <c r="V20" s="82"/>
      <c r="W20" s="82"/>
      <c r="X20" s="82"/>
      <c r="Y20" s="82"/>
      <c r="Z20" s="82"/>
      <c r="AA20" s="82"/>
      <c r="DH20" s="83"/>
      <c r="DI20" s="84" t="b">
        <v>0</v>
      </c>
      <c r="DJ20" s="84" t="b">
        <v>0</v>
      </c>
      <c r="DK20" s="87"/>
    </row>
    <row r="21" spans="1:115" s="81" customFormat="1" ht="23.5" x14ac:dyDescent="0.55000000000000004">
      <c r="A21" s="183" t="s">
        <v>18</v>
      </c>
      <c r="B21" s="184"/>
      <c r="C21" s="184"/>
      <c r="D21" s="184"/>
      <c r="E21" s="184"/>
      <c r="F21" s="184"/>
      <c r="G21" s="184"/>
      <c r="H21" s="184"/>
      <c r="I21" s="184"/>
      <c r="J21" s="184"/>
      <c r="K21" s="184"/>
      <c r="L21" s="184"/>
      <c r="M21" s="184"/>
      <c r="N21" s="70">
        <v>0.75</v>
      </c>
      <c r="O21" s="30">
        <f>ABS(IF(DI21=TRUE,".75","0"))</f>
        <v>0</v>
      </c>
      <c r="P21" s="31">
        <f>ABS(IF(DJ21=TRUE,".75","0"))</f>
        <v>0</v>
      </c>
      <c r="Q21" s="17"/>
      <c r="U21" s="82"/>
      <c r="V21" s="82"/>
      <c r="W21" s="82"/>
      <c r="X21" s="82"/>
      <c r="Y21" s="82"/>
      <c r="Z21" s="82"/>
      <c r="AA21" s="82"/>
      <c r="DH21" s="83"/>
      <c r="DI21" s="84" t="b">
        <v>0</v>
      </c>
      <c r="DJ21" s="84" t="b">
        <v>0</v>
      </c>
      <c r="DK21" s="85"/>
    </row>
    <row r="22" spans="1:115" s="81" customFormat="1" ht="23.5" x14ac:dyDescent="0.55000000000000004">
      <c r="A22" s="183" t="s">
        <v>19</v>
      </c>
      <c r="B22" s="184"/>
      <c r="C22" s="184"/>
      <c r="D22" s="184"/>
      <c r="E22" s="184"/>
      <c r="F22" s="184"/>
      <c r="G22" s="184"/>
      <c r="H22" s="184"/>
      <c r="I22" s="184"/>
      <c r="J22" s="184"/>
      <c r="K22" s="184"/>
      <c r="L22" s="184"/>
      <c r="M22" s="184"/>
      <c r="N22" s="70">
        <v>0.25</v>
      </c>
      <c r="O22" s="30">
        <f>ABS(IF(DI22=TRUE,".25","0"))</f>
        <v>0</v>
      </c>
      <c r="P22" s="31">
        <f>ABS(IF(DJ22=TRUE,".25","0"))</f>
        <v>0</v>
      </c>
      <c r="Q22" s="17"/>
      <c r="U22" s="82"/>
      <c r="V22" s="82"/>
      <c r="W22" s="82"/>
      <c r="X22" s="82"/>
      <c r="Y22" s="82"/>
      <c r="Z22" s="82"/>
      <c r="AA22" s="82"/>
      <c r="DH22" s="83"/>
      <c r="DI22" s="84" t="b">
        <v>0</v>
      </c>
      <c r="DJ22" s="84" t="b">
        <v>0</v>
      </c>
      <c r="DK22" s="85"/>
    </row>
    <row r="23" spans="1:115" s="81" customFormat="1" ht="23.5" x14ac:dyDescent="0.55000000000000004">
      <c r="A23" s="183" t="s">
        <v>20</v>
      </c>
      <c r="B23" s="184"/>
      <c r="C23" s="184"/>
      <c r="D23" s="184"/>
      <c r="E23" s="184"/>
      <c r="F23" s="184"/>
      <c r="G23" s="184"/>
      <c r="H23" s="184"/>
      <c r="I23" s="184"/>
      <c r="J23" s="184"/>
      <c r="K23" s="184"/>
      <c r="L23" s="184"/>
      <c r="M23" s="184"/>
      <c r="N23" s="70">
        <v>0</v>
      </c>
      <c r="O23" s="30">
        <f>(ABS(IF(DI23=TRUE,"0","0")))</f>
        <v>0</v>
      </c>
      <c r="P23" s="32">
        <f>(ABS(IF(DJ23=TRUE,"0.004","0")))</f>
        <v>0</v>
      </c>
      <c r="Q23" s="17"/>
      <c r="U23" s="82"/>
      <c r="V23" s="82"/>
      <c r="W23" s="82"/>
      <c r="X23" s="82"/>
      <c r="Y23" s="82"/>
      <c r="Z23" s="82"/>
      <c r="AA23" s="82"/>
      <c r="DH23" s="83"/>
      <c r="DI23" s="84" t="b">
        <v>0</v>
      </c>
      <c r="DJ23" s="84" t="b">
        <v>0</v>
      </c>
      <c r="DK23" s="85"/>
    </row>
    <row r="24" spans="1:115" s="81" customFormat="1" ht="5.15" customHeight="1" thickBot="1" x14ac:dyDescent="0.6">
      <c r="A24" s="207"/>
      <c r="B24" s="208"/>
      <c r="C24" s="208"/>
      <c r="D24" s="208"/>
      <c r="E24" s="208"/>
      <c r="F24" s="208"/>
      <c r="G24" s="208"/>
      <c r="H24" s="208"/>
      <c r="I24" s="208"/>
      <c r="J24" s="208"/>
      <c r="K24" s="208"/>
      <c r="L24" s="208"/>
      <c r="M24" s="208"/>
      <c r="N24" s="208"/>
      <c r="O24" s="208"/>
      <c r="P24" s="209"/>
      <c r="Q24" s="17"/>
      <c r="U24" s="82"/>
      <c r="V24" s="82"/>
      <c r="W24" s="82"/>
      <c r="X24" s="82"/>
      <c r="Y24" s="82"/>
      <c r="Z24" s="82"/>
      <c r="AA24" s="82"/>
      <c r="DH24" s="83"/>
      <c r="DI24" s="84"/>
      <c r="DJ24" s="84"/>
      <c r="DK24" s="85"/>
    </row>
    <row r="25" spans="1:115" s="81" customFormat="1" ht="24" thickBot="1" x14ac:dyDescent="0.6">
      <c r="A25" s="203" t="s">
        <v>21</v>
      </c>
      <c r="B25" s="204"/>
      <c r="C25" s="204"/>
      <c r="D25" s="204"/>
      <c r="E25" s="204"/>
      <c r="F25" s="204"/>
      <c r="G25" s="204"/>
      <c r="H25" s="204"/>
      <c r="I25" s="204"/>
      <c r="J25" s="204"/>
      <c r="K25" s="204"/>
      <c r="L25" s="204"/>
      <c r="M25" s="204"/>
      <c r="N25" s="28" t="s">
        <v>14</v>
      </c>
      <c r="O25" s="28" t="s">
        <v>15</v>
      </c>
      <c r="P25" s="29" t="s">
        <v>16</v>
      </c>
      <c r="Q25" s="17"/>
      <c r="U25" s="82"/>
      <c r="V25" s="82"/>
      <c r="W25" s="82"/>
      <c r="X25" s="82"/>
      <c r="Y25" s="82"/>
      <c r="Z25" s="82"/>
      <c r="AA25" s="82"/>
      <c r="DH25" s="83"/>
      <c r="DI25" s="84"/>
      <c r="DJ25" s="84"/>
      <c r="DK25" s="85"/>
    </row>
    <row r="26" spans="1:115" s="81" customFormat="1" ht="23.5" x14ac:dyDescent="0.55000000000000004">
      <c r="A26" s="205" t="s">
        <v>22</v>
      </c>
      <c r="B26" s="206"/>
      <c r="C26" s="206"/>
      <c r="D26" s="206"/>
      <c r="E26" s="206"/>
      <c r="F26" s="206"/>
      <c r="G26" s="206"/>
      <c r="H26" s="206"/>
      <c r="I26" s="206"/>
      <c r="J26" s="206"/>
      <c r="K26" s="206"/>
      <c r="L26" s="206"/>
      <c r="M26" s="206"/>
      <c r="N26" s="71">
        <v>1</v>
      </c>
      <c r="O26" s="30">
        <f>ABS(IF(DI26=TRUE,"1","0"))</f>
        <v>0</v>
      </c>
      <c r="P26" s="31">
        <f>ABS(IF(DJ26=TRUE,"1","0"))</f>
        <v>0</v>
      </c>
      <c r="Q26" s="17"/>
      <c r="U26" s="82"/>
      <c r="V26" s="82"/>
      <c r="W26" s="82"/>
      <c r="X26" s="82"/>
      <c r="Y26" s="82"/>
      <c r="Z26" s="82"/>
      <c r="AA26" s="82"/>
      <c r="DH26" s="83"/>
      <c r="DI26" s="84" t="b">
        <v>0</v>
      </c>
      <c r="DJ26" s="84" t="b">
        <v>0</v>
      </c>
      <c r="DK26" s="85"/>
    </row>
    <row r="27" spans="1:115" s="81" customFormat="1" ht="23.5" x14ac:dyDescent="0.55000000000000004">
      <c r="A27" s="183" t="s">
        <v>23</v>
      </c>
      <c r="B27" s="184"/>
      <c r="C27" s="184"/>
      <c r="D27" s="184"/>
      <c r="E27" s="184"/>
      <c r="F27" s="184"/>
      <c r="G27" s="184"/>
      <c r="H27" s="184"/>
      <c r="I27" s="184"/>
      <c r="J27" s="184"/>
      <c r="K27" s="184"/>
      <c r="L27" s="184"/>
      <c r="M27" s="184"/>
      <c r="N27" s="70">
        <v>0.55000000000000004</v>
      </c>
      <c r="O27" s="30">
        <f>ABS(IF(DI27=TRUE,".55","0"))</f>
        <v>0</v>
      </c>
      <c r="P27" s="31">
        <f>ABS(IF(DJ27=TRUE,".55","0"))</f>
        <v>0</v>
      </c>
      <c r="Q27" s="17"/>
      <c r="U27" s="82"/>
      <c r="V27" s="82"/>
      <c r="W27" s="82"/>
      <c r="X27" s="82"/>
      <c r="Y27" s="82"/>
      <c r="Z27" s="82"/>
      <c r="AA27" s="82"/>
      <c r="DH27" s="83"/>
      <c r="DI27" s="84" t="b">
        <v>0</v>
      </c>
      <c r="DJ27" s="84" t="b">
        <v>0</v>
      </c>
      <c r="DK27" s="85"/>
    </row>
    <row r="28" spans="1:115" s="81" customFormat="1" ht="23.5" x14ac:dyDescent="0.55000000000000004">
      <c r="A28" s="183" t="s">
        <v>216</v>
      </c>
      <c r="B28" s="184"/>
      <c r="C28" s="184"/>
      <c r="D28" s="184"/>
      <c r="E28" s="184"/>
      <c r="F28" s="184"/>
      <c r="G28" s="184"/>
      <c r="H28" s="184"/>
      <c r="I28" s="184"/>
      <c r="J28" s="184"/>
      <c r="K28" s="184"/>
      <c r="L28" s="184"/>
      <c r="M28" s="184"/>
      <c r="N28" s="70">
        <v>0</v>
      </c>
      <c r="O28" s="30">
        <f>ABS(IF(DI28=TRUE,"0","0"))</f>
        <v>0</v>
      </c>
      <c r="P28" s="31">
        <f>ABS(IF(DJ28=TRUE,"0","0"))</f>
        <v>0</v>
      </c>
      <c r="Q28" s="17"/>
      <c r="U28" s="82"/>
      <c r="V28" s="82"/>
      <c r="W28" s="82"/>
      <c r="X28" s="82"/>
      <c r="Y28" s="82"/>
      <c r="Z28" s="82"/>
      <c r="AA28" s="82"/>
      <c r="DH28" s="83"/>
      <c r="DI28" s="84" t="b">
        <v>0</v>
      </c>
      <c r="DJ28" s="84" t="b">
        <v>0</v>
      </c>
      <c r="DK28" s="85"/>
    </row>
    <row r="29" spans="1:115" s="81" customFormat="1" ht="5.15" customHeight="1" thickBot="1" x14ac:dyDescent="0.6">
      <c r="A29" s="210"/>
      <c r="B29" s="211"/>
      <c r="C29" s="211"/>
      <c r="D29" s="211"/>
      <c r="E29" s="211"/>
      <c r="F29" s="211"/>
      <c r="G29" s="211"/>
      <c r="H29" s="211"/>
      <c r="I29" s="211"/>
      <c r="J29" s="211"/>
      <c r="K29" s="211"/>
      <c r="L29" s="211"/>
      <c r="M29" s="211"/>
      <c r="N29" s="211"/>
      <c r="O29" s="211"/>
      <c r="P29" s="212"/>
      <c r="Q29" s="17"/>
      <c r="U29" s="82"/>
      <c r="V29" s="82"/>
      <c r="W29" s="82"/>
      <c r="X29" s="82"/>
      <c r="Y29" s="82"/>
      <c r="Z29" s="82"/>
      <c r="AA29" s="82"/>
      <c r="DH29" s="83"/>
      <c r="DI29" s="84"/>
      <c r="DJ29" s="84"/>
      <c r="DK29" s="85"/>
    </row>
    <row r="30" spans="1:115" s="81" customFormat="1" ht="24" thickBot="1" x14ac:dyDescent="0.6">
      <c r="A30" s="203" t="s">
        <v>24</v>
      </c>
      <c r="B30" s="204"/>
      <c r="C30" s="204"/>
      <c r="D30" s="204"/>
      <c r="E30" s="204"/>
      <c r="F30" s="204"/>
      <c r="G30" s="204"/>
      <c r="H30" s="204"/>
      <c r="I30" s="204"/>
      <c r="J30" s="204"/>
      <c r="K30" s="204"/>
      <c r="L30" s="204"/>
      <c r="M30" s="204"/>
      <c r="N30" s="28" t="s">
        <v>14</v>
      </c>
      <c r="O30" s="28" t="s">
        <v>15</v>
      </c>
      <c r="P30" s="29" t="s">
        <v>16</v>
      </c>
      <c r="Q30" s="17"/>
      <c r="U30" s="82"/>
      <c r="V30" s="82"/>
      <c r="W30" s="82"/>
      <c r="X30" s="82"/>
      <c r="Y30" s="82"/>
      <c r="Z30" s="82"/>
      <c r="AA30" s="82"/>
      <c r="DH30" s="83"/>
      <c r="DI30" s="84"/>
      <c r="DJ30" s="84"/>
      <c r="DK30" s="85"/>
    </row>
    <row r="31" spans="1:115" s="81" customFormat="1" ht="23.5" x14ac:dyDescent="0.55000000000000004">
      <c r="A31" s="205" t="s">
        <v>25</v>
      </c>
      <c r="B31" s="206"/>
      <c r="C31" s="206"/>
      <c r="D31" s="206"/>
      <c r="E31" s="206"/>
      <c r="F31" s="206"/>
      <c r="G31" s="206"/>
      <c r="H31" s="206"/>
      <c r="I31" s="206"/>
      <c r="J31" s="206"/>
      <c r="K31" s="206"/>
      <c r="L31" s="206"/>
      <c r="M31" s="206"/>
      <c r="N31" s="71">
        <v>1</v>
      </c>
      <c r="O31" s="30">
        <f>ABS(IF(DI31=TRUE,"1","0"))</f>
        <v>0</v>
      </c>
      <c r="P31" s="31">
        <f>ABS(IF(DJ31=TRUE,"1","0"))</f>
        <v>0</v>
      </c>
      <c r="Q31" s="17"/>
      <c r="U31" s="82"/>
      <c r="V31" s="82"/>
      <c r="W31" s="82"/>
      <c r="X31" s="82"/>
      <c r="Y31" s="82"/>
      <c r="Z31" s="82"/>
      <c r="AA31" s="82"/>
      <c r="DH31" s="83"/>
      <c r="DI31" s="84" t="b">
        <v>0</v>
      </c>
      <c r="DJ31" s="84" t="b">
        <v>0</v>
      </c>
      <c r="DK31" s="85"/>
    </row>
    <row r="32" spans="1:115" s="81" customFormat="1" ht="23.5" x14ac:dyDescent="0.55000000000000004">
      <c r="A32" s="183" t="s">
        <v>23</v>
      </c>
      <c r="B32" s="184"/>
      <c r="C32" s="184"/>
      <c r="D32" s="184"/>
      <c r="E32" s="184"/>
      <c r="F32" s="184"/>
      <c r="G32" s="184"/>
      <c r="H32" s="184"/>
      <c r="I32" s="184"/>
      <c r="J32" s="184"/>
      <c r="K32" s="184"/>
      <c r="L32" s="184"/>
      <c r="M32" s="184"/>
      <c r="N32" s="70">
        <v>0.55000000000000004</v>
      </c>
      <c r="O32" s="30">
        <f>ABS(IF(DI32=TRUE,".55","0"))</f>
        <v>0</v>
      </c>
      <c r="P32" s="31">
        <f>ABS(IF(DJ32=TRUE,".55","0"))</f>
        <v>0</v>
      </c>
      <c r="Q32" s="17"/>
      <c r="U32" s="82"/>
      <c r="V32" s="82"/>
      <c r="W32" s="82"/>
      <c r="X32" s="82"/>
      <c r="Y32" s="82"/>
      <c r="Z32" s="82"/>
      <c r="AA32" s="82"/>
      <c r="DH32" s="83"/>
      <c r="DI32" s="84" t="b">
        <v>0</v>
      </c>
      <c r="DJ32" s="84" t="b">
        <v>0</v>
      </c>
      <c r="DK32" s="85"/>
    </row>
    <row r="33" spans="1:115" s="81" customFormat="1" ht="23.5" x14ac:dyDescent="0.55000000000000004">
      <c r="A33" s="183" t="s">
        <v>215</v>
      </c>
      <c r="B33" s="184"/>
      <c r="C33" s="184"/>
      <c r="D33" s="184"/>
      <c r="E33" s="184"/>
      <c r="F33" s="184"/>
      <c r="G33" s="184"/>
      <c r="H33" s="184"/>
      <c r="I33" s="184"/>
      <c r="J33" s="184"/>
      <c r="K33" s="184"/>
      <c r="L33" s="184"/>
      <c r="M33" s="184"/>
      <c r="N33" s="70">
        <v>0</v>
      </c>
      <c r="O33" s="30">
        <f>ABS(IF(DI33=TRUE,"0","0"))</f>
        <v>0</v>
      </c>
      <c r="P33" s="31">
        <f>ABS(IF(DJ33=TRUE,"0","0"))</f>
        <v>0</v>
      </c>
      <c r="Q33" s="17"/>
      <c r="U33" s="82"/>
      <c r="V33" s="82"/>
      <c r="W33" s="82"/>
      <c r="X33" s="82"/>
      <c r="Y33" s="82"/>
      <c r="Z33" s="82"/>
      <c r="AA33" s="82"/>
      <c r="DH33" s="83"/>
      <c r="DI33" s="84" t="b">
        <v>0</v>
      </c>
      <c r="DJ33" s="84" t="b">
        <v>0</v>
      </c>
      <c r="DK33" s="85"/>
    </row>
    <row r="34" spans="1:115" s="81" customFormat="1" ht="5.15" customHeight="1" thickBot="1" x14ac:dyDescent="0.6">
      <c r="A34" s="207"/>
      <c r="B34" s="208"/>
      <c r="C34" s="208"/>
      <c r="D34" s="208"/>
      <c r="E34" s="208"/>
      <c r="F34" s="208"/>
      <c r="G34" s="208"/>
      <c r="H34" s="208"/>
      <c r="I34" s="208"/>
      <c r="J34" s="208"/>
      <c r="K34" s="208"/>
      <c r="L34" s="208"/>
      <c r="M34" s="208"/>
      <c r="N34" s="208"/>
      <c r="O34" s="208"/>
      <c r="P34" s="209"/>
      <c r="Q34" s="17"/>
      <c r="U34" s="82"/>
      <c r="V34" s="82"/>
      <c r="W34" s="82"/>
      <c r="X34" s="82"/>
      <c r="Y34" s="82"/>
      <c r="Z34" s="82"/>
      <c r="AA34" s="82"/>
      <c r="DH34" s="83"/>
      <c r="DI34" s="84"/>
      <c r="DJ34" s="84"/>
      <c r="DK34" s="85"/>
    </row>
    <row r="35" spans="1:115" s="81" customFormat="1" ht="24" thickBot="1" x14ac:dyDescent="0.6">
      <c r="A35" s="203" t="s">
        <v>26</v>
      </c>
      <c r="B35" s="204"/>
      <c r="C35" s="204"/>
      <c r="D35" s="204"/>
      <c r="E35" s="204"/>
      <c r="F35" s="204"/>
      <c r="G35" s="204"/>
      <c r="H35" s="204"/>
      <c r="I35" s="204"/>
      <c r="J35" s="204"/>
      <c r="K35" s="204"/>
      <c r="L35" s="204"/>
      <c r="M35" s="204"/>
      <c r="N35" s="28" t="s">
        <v>14</v>
      </c>
      <c r="O35" s="28" t="s">
        <v>15</v>
      </c>
      <c r="P35" s="29" t="s">
        <v>16</v>
      </c>
      <c r="Q35" s="17"/>
      <c r="U35" s="82"/>
      <c r="V35" s="82"/>
      <c r="W35" s="82"/>
      <c r="X35" s="82"/>
      <c r="Y35" s="82"/>
      <c r="Z35" s="82"/>
      <c r="AA35" s="82"/>
      <c r="DH35" s="83"/>
      <c r="DI35" s="84"/>
      <c r="DJ35" s="84"/>
      <c r="DK35" s="85"/>
    </row>
    <row r="36" spans="1:115" s="81" customFormat="1" ht="23.5" x14ac:dyDescent="0.55000000000000004">
      <c r="A36" s="205" t="s">
        <v>27</v>
      </c>
      <c r="B36" s="206"/>
      <c r="C36" s="206"/>
      <c r="D36" s="206"/>
      <c r="E36" s="206"/>
      <c r="F36" s="206"/>
      <c r="G36" s="206"/>
      <c r="H36" s="206"/>
      <c r="I36" s="206"/>
      <c r="J36" s="206"/>
      <c r="K36" s="206"/>
      <c r="L36" s="206"/>
      <c r="M36" s="206"/>
      <c r="N36" s="71">
        <v>1</v>
      </c>
      <c r="O36" s="30">
        <f>ABS(IF(DI36=TRUE,"1","0"))</f>
        <v>0</v>
      </c>
      <c r="P36" s="31">
        <f>ABS(IF(DJ36=TRUE,"1","0"))</f>
        <v>0</v>
      </c>
      <c r="Q36" s="17"/>
      <c r="U36" s="82"/>
      <c r="V36" s="82"/>
      <c r="W36" s="82"/>
      <c r="X36" s="82"/>
      <c r="Y36" s="82"/>
      <c r="Z36" s="82"/>
      <c r="AA36" s="82"/>
      <c r="DH36" s="83"/>
      <c r="DI36" s="84" t="b">
        <v>0</v>
      </c>
      <c r="DJ36" s="84" t="b">
        <v>0</v>
      </c>
      <c r="DK36" s="85"/>
    </row>
    <row r="37" spans="1:115" s="81" customFormat="1" ht="23.5" x14ac:dyDescent="0.55000000000000004">
      <c r="A37" s="183" t="s">
        <v>28</v>
      </c>
      <c r="B37" s="184"/>
      <c r="C37" s="184"/>
      <c r="D37" s="184"/>
      <c r="E37" s="184"/>
      <c r="F37" s="184"/>
      <c r="G37" s="184"/>
      <c r="H37" s="184"/>
      <c r="I37" s="184"/>
      <c r="J37" s="184"/>
      <c r="K37" s="184"/>
      <c r="L37" s="184"/>
      <c r="M37" s="184"/>
      <c r="N37" s="70">
        <v>0.75</v>
      </c>
      <c r="O37" s="30">
        <f>ABS(IF(DI37=TRUE,".75","0"))</f>
        <v>0</v>
      </c>
      <c r="P37" s="31">
        <f>ABS(IF(DJ37=TRUE,".75","0"))</f>
        <v>0</v>
      </c>
      <c r="Q37" s="17"/>
      <c r="U37" s="82"/>
      <c r="V37" s="82"/>
      <c r="W37" s="82"/>
      <c r="X37" s="82"/>
      <c r="Y37" s="82"/>
      <c r="Z37" s="82"/>
      <c r="AA37" s="82"/>
      <c r="DH37" s="83"/>
      <c r="DI37" s="84" t="b">
        <v>0</v>
      </c>
      <c r="DJ37" s="84" t="b">
        <v>0</v>
      </c>
      <c r="DK37" s="85"/>
    </row>
    <row r="38" spans="1:115" s="81" customFormat="1" ht="23.5" x14ac:dyDescent="0.55000000000000004">
      <c r="A38" s="183" t="s">
        <v>29</v>
      </c>
      <c r="B38" s="184"/>
      <c r="C38" s="184"/>
      <c r="D38" s="184"/>
      <c r="E38" s="184"/>
      <c r="F38" s="184"/>
      <c r="G38" s="184"/>
      <c r="H38" s="184"/>
      <c r="I38" s="184"/>
      <c r="J38" s="184"/>
      <c r="K38" s="184"/>
      <c r="L38" s="184"/>
      <c r="M38" s="184"/>
      <c r="N38" s="70">
        <v>0.3</v>
      </c>
      <c r="O38" s="30">
        <f>ABS(IF(DI38=TRUE,".3","0"))</f>
        <v>0</v>
      </c>
      <c r="P38" s="31">
        <f>ABS(IF(DJ38=TRUE,".3","0"))</f>
        <v>0</v>
      </c>
      <c r="Q38" s="17"/>
      <c r="U38" s="82"/>
      <c r="V38" s="82"/>
      <c r="W38" s="82"/>
      <c r="X38" s="82"/>
      <c r="Y38" s="82"/>
      <c r="Z38" s="82"/>
      <c r="AA38" s="82"/>
      <c r="DH38" s="83"/>
      <c r="DI38" s="84" t="b">
        <v>0</v>
      </c>
      <c r="DJ38" s="84" t="b">
        <v>0</v>
      </c>
      <c r="DK38" s="85"/>
    </row>
    <row r="39" spans="1:115" s="81" customFormat="1" ht="23.5" x14ac:dyDescent="0.55000000000000004">
      <c r="A39" s="183" t="s">
        <v>30</v>
      </c>
      <c r="B39" s="184"/>
      <c r="C39" s="184"/>
      <c r="D39" s="184"/>
      <c r="E39" s="184"/>
      <c r="F39" s="184"/>
      <c r="G39" s="184"/>
      <c r="H39" s="184"/>
      <c r="I39" s="184"/>
      <c r="J39" s="184"/>
      <c r="K39" s="184"/>
      <c r="L39" s="184"/>
      <c r="M39" s="184"/>
      <c r="N39" s="70">
        <v>0</v>
      </c>
      <c r="O39" s="30">
        <f>ABS(IF(DI39=TRUE,"0","0"))</f>
        <v>0</v>
      </c>
      <c r="P39" s="31">
        <f>ABS(IF(DJ39=TRUE,"0","0"))</f>
        <v>0</v>
      </c>
      <c r="Q39" s="19"/>
      <c r="U39" s="82"/>
      <c r="V39" s="82"/>
      <c r="W39" s="82"/>
      <c r="X39" s="82"/>
      <c r="Y39" s="82"/>
      <c r="Z39" s="82"/>
      <c r="AA39" s="82"/>
      <c r="DH39" s="83"/>
      <c r="DI39" s="84" t="b">
        <v>0</v>
      </c>
      <c r="DJ39" s="84" t="b">
        <v>0</v>
      </c>
      <c r="DK39" s="85"/>
    </row>
    <row r="40" spans="1:115" s="81" customFormat="1" ht="5.15" customHeight="1" thickBot="1" x14ac:dyDescent="0.6">
      <c r="A40" s="207"/>
      <c r="B40" s="208"/>
      <c r="C40" s="208"/>
      <c r="D40" s="208"/>
      <c r="E40" s="208"/>
      <c r="F40" s="208"/>
      <c r="G40" s="208"/>
      <c r="H40" s="208"/>
      <c r="I40" s="208"/>
      <c r="J40" s="208"/>
      <c r="K40" s="208"/>
      <c r="L40" s="208"/>
      <c r="M40" s="208"/>
      <c r="N40" s="208"/>
      <c r="O40" s="208"/>
      <c r="P40" s="209"/>
      <c r="Q40" s="19"/>
      <c r="U40" s="82"/>
      <c r="V40" s="82"/>
      <c r="W40" s="82"/>
      <c r="X40" s="82"/>
      <c r="Y40" s="82"/>
      <c r="Z40" s="82"/>
      <c r="AA40" s="82"/>
      <c r="DH40" s="83"/>
      <c r="DI40" s="84"/>
      <c r="DJ40" s="84"/>
      <c r="DK40" s="85"/>
    </row>
    <row r="41" spans="1:115" s="81" customFormat="1" ht="24" thickBot="1" x14ac:dyDescent="0.6">
      <c r="A41" s="203" t="s">
        <v>31</v>
      </c>
      <c r="B41" s="204"/>
      <c r="C41" s="204"/>
      <c r="D41" s="204"/>
      <c r="E41" s="204"/>
      <c r="F41" s="204"/>
      <c r="G41" s="204"/>
      <c r="H41" s="204"/>
      <c r="I41" s="204"/>
      <c r="J41" s="204"/>
      <c r="K41" s="204"/>
      <c r="L41" s="204"/>
      <c r="M41" s="204"/>
      <c r="N41" s="28" t="s">
        <v>14</v>
      </c>
      <c r="O41" s="28" t="s">
        <v>15</v>
      </c>
      <c r="P41" s="29" t="s">
        <v>16</v>
      </c>
      <c r="Q41" s="19"/>
      <c r="U41" s="82"/>
      <c r="V41" s="82"/>
      <c r="W41" s="82"/>
      <c r="X41" s="82"/>
      <c r="Y41" s="82"/>
      <c r="Z41" s="82"/>
      <c r="AA41" s="82"/>
      <c r="DH41" s="83"/>
      <c r="DI41" s="84"/>
      <c r="DJ41" s="84"/>
      <c r="DK41" s="85"/>
    </row>
    <row r="42" spans="1:115" s="81" customFormat="1" ht="23.5" x14ac:dyDescent="0.55000000000000004">
      <c r="A42" s="213" t="s">
        <v>32</v>
      </c>
      <c r="B42" s="214"/>
      <c r="C42" s="214"/>
      <c r="D42" s="214"/>
      <c r="E42" s="214"/>
      <c r="F42" s="214"/>
      <c r="G42" s="214"/>
      <c r="H42" s="214"/>
      <c r="I42" s="214"/>
      <c r="J42" s="214"/>
      <c r="K42" s="214"/>
      <c r="L42" s="214"/>
      <c r="M42" s="214"/>
      <c r="N42" s="71">
        <v>1</v>
      </c>
      <c r="O42" s="30">
        <f>ABS(IF(DI42=TRUE,"1","0"))</f>
        <v>0</v>
      </c>
      <c r="P42" s="31">
        <f>ABS(IF(DJ42=TRUE,"1","0"))</f>
        <v>0</v>
      </c>
      <c r="Q42" s="19"/>
      <c r="U42" s="82"/>
      <c r="V42" s="82"/>
      <c r="W42" s="82"/>
      <c r="X42" s="82"/>
      <c r="Y42" s="82"/>
      <c r="Z42" s="82"/>
      <c r="AA42" s="82"/>
      <c r="DH42" s="83"/>
      <c r="DI42" s="84" t="b">
        <v>0</v>
      </c>
      <c r="DJ42" s="84" t="b">
        <v>0</v>
      </c>
      <c r="DK42" s="85"/>
    </row>
    <row r="43" spans="1:115" s="81" customFormat="1" ht="23.5" x14ac:dyDescent="0.55000000000000004">
      <c r="A43" s="215" t="s">
        <v>33</v>
      </c>
      <c r="B43" s="216"/>
      <c r="C43" s="216"/>
      <c r="D43" s="216"/>
      <c r="E43" s="216"/>
      <c r="F43" s="216"/>
      <c r="G43" s="216"/>
      <c r="H43" s="216"/>
      <c r="I43" s="216"/>
      <c r="J43" s="216"/>
      <c r="K43" s="216"/>
      <c r="L43" s="216"/>
      <c r="M43" s="216"/>
      <c r="N43" s="70">
        <v>0.75</v>
      </c>
      <c r="O43" s="30">
        <f>ABS(IF(DI43=TRUE,".75","0"))</f>
        <v>0</v>
      </c>
      <c r="P43" s="31">
        <f>ABS(IF(DJ43=TRUE,".75","0"))</f>
        <v>0</v>
      </c>
      <c r="Q43" s="19"/>
      <c r="U43" s="82"/>
      <c r="V43" s="82"/>
      <c r="W43" s="82"/>
      <c r="X43" s="82"/>
      <c r="Y43" s="82"/>
      <c r="Z43" s="82"/>
      <c r="AA43" s="82"/>
      <c r="DH43" s="83"/>
      <c r="DI43" s="84" t="b">
        <v>0</v>
      </c>
      <c r="DJ43" s="84" t="b">
        <v>0</v>
      </c>
      <c r="DK43" s="85"/>
    </row>
    <row r="44" spans="1:115" s="81" customFormat="1" ht="23.5" x14ac:dyDescent="0.55000000000000004">
      <c r="A44" s="215" t="s">
        <v>34</v>
      </c>
      <c r="B44" s="216"/>
      <c r="C44" s="216"/>
      <c r="D44" s="216"/>
      <c r="E44" s="216"/>
      <c r="F44" s="216"/>
      <c r="G44" s="216"/>
      <c r="H44" s="216"/>
      <c r="I44" s="216"/>
      <c r="J44" s="216"/>
      <c r="K44" s="216"/>
      <c r="L44" s="216"/>
      <c r="M44" s="216"/>
      <c r="N44" s="70">
        <v>0.25</v>
      </c>
      <c r="O44" s="30">
        <f>ABS(IF(DI44=TRUE,".25","0"))</f>
        <v>0</v>
      </c>
      <c r="P44" s="31">
        <f>ABS(IF(DJ44=TRUE,".25","0"))</f>
        <v>0</v>
      </c>
      <c r="Q44" s="19"/>
      <c r="U44" s="82"/>
      <c r="V44" s="82"/>
      <c r="W44" s="82"/>
      <c r="X44" s="82"/>
      <c r="Y44" s="82"/>
      <c r="Z44" s="82"/>
      <c r="AA44" s="82"/>
      <c r="DH44" s="83"/>
      <c r="DI44" s="84" t="b">
        <v>0</v>
      </c>
      <c r="DJ44" s="84" t="b">
        <v>0</v>
      </c>
      <c r="DK44" s="85"/>
    </row>
    <row r="45" spans="1:115" s="81" customFormat="1" ht="23.5" x14ac:dyDescent="0.55000000000000004">
      <c r="A45" s="215" t="s">
        <v>35</v>
      </c>
      <c r="B45" s="216"/>
      <c r="C45" s="216"/>
      <c r="D45" s="216"/>
      <c r="E45" s="216"/>
      <c r="F45" s="216"/>
      <c r="G45" s="216"/>
      <c r="H45" s="216"/>
      <c r="I45" s="216"/>
      <c r="J45" s="216"/>
      <c r="K45" s="216"/>
      <c r="L45" s="216"/>
      <c r="M45" s="216"/>
      <c r="N45" s="70">
        <v>0</v>
      </c>
      <c r="O45" s="30">
        <f>ABS(IF(DI45=TRUE,".0","0"))</f>
        <v>0</v>
      </c>
      <c r="P45" s="31">
        <f>ABS(IF(DJ45=TRUE,".0","0"))</f>
        <v>0</v>
      </c>
      <c r="Q45" s="19"/>
      <c r="U45" s="82"/>
      <c r="V45" s="82"/>
      <c r="W45" s="82"/>
      <c r="X45" s="82"/>
      <c r="Y45" s="82"/>
      <c r="Z45" s="82"/>
      <c r="AA45" s="82"/>
      <c r="DH45" s="83"/>
      <c r="DI45" s="84" t="b">
        <v>0</v>
      </c>
      <c r="DJ45" s="84" t="b">
        <v>0</v>
      </c>
      <c r="DK45" s="85"/>
    </row>
    <row r="46" spans="1:115" s="81" customFormat="1" ht="5.15" customHeight="1" thickBot="1" x14ac:dyDescent="0.6">
      <c r="A46" s="207"/>
      <c r="B46" s="208"/>
      <c r="C46" s="208"/>
      <c r="D46" s="208"/>
      <c r="E46" s="208"/>
      <c r="F46" s="208"/>
      <c r="G46" s="208"/>
      <c r="H46" s="208"/>
      <c r="I46" s="208"/>
      <c r="J46" s="208"/>
      <c r="K46" s="208"/>
      <c r="L46" s="208"/>
      <c r="M46" s="208"/>
      <c r="N46" s="208"/>
      <c r="O46" s="208"/>
      <c r="P46" s="209"/>
      <c r="Q46" s="19"/>
      <c r="U46" s="82"/>
      <c r="V46" s="82"/>
      <c r="W46" s="82"/>
      <c r="X46" s="82"/>
      <c r="Y46" s="82"/>
      <c r="Z46" s="82"/>
      <c r="AA46" s="82"/>
      <c r="DH46" s="83"/>
      <c r="DI46" s="84"/>
      <c r="DJ46" s="84"/>
      <c r="DK46" s="85"/>
    </row>
    <row r="47" spans="1:115" s="81" customFormat="1" ht="24" thickBot="1" x14ac:dyDescent="0.6">
      <c r="A47" s="203" t="s">
        <v>36</v>
      </c>
      <c r="B47" s="204"/>
      <c r="C47" s="204"/>
      <c r="D47" s="204"/>
      <c r="E47" s="204"/>
      <c r="F47" s="204"/>
      <c r="G47" s="204"/>
      <c r="H47" s="204"/>
      <c r="I47" s="204"/>
      <c r="J47" s="204"/>
      <c r="K47" s="204"/>
      <c r="L47" s="204"/>
      <c r="M47" s="204"/>
      <c r="N47" s="28" t="s">
        <v>14</v>
      </c>
      <c r="O47" s="28" t="s">
        <v>15</v>
      </c>
      <c r="P47" s="29" t="s">
        <v>16</v>
      </c>
      <c r="Q47" s="19"/>
      <c r="U47" s="82"/>
      <c r="V47" s="82"/>
      <c r="W47" s="82"/>
      <c r="X47" s="82"/>
      <c r="Y47" s="82"/>
      <c r="Z47" s="82"/>
      <c r="AA47" s="82"/>
      <c r="DH47" s="83"/>
      <c r="DI47" s="84"/>
      <c r="DJ47" s="84"/>
      <c r="DK47" s="85"/>
    </row>
    <row r="48" spans="1:115" s="81" customFormat="1" ht="23.5" x14ac:dyDescent="0.55000000000000004">
      <c r="A48" s="205" t="s">
        <v>37</v>
      </c>
      <c r="B48" s="206"/>
      <c r="C48" s="206"/>
      <c r="D48" s="206"/>
      <c r="E48" s="206"/>
      <c r="F48" s="206"/>
      <c r="G48" s="206"/>
      <c r="H48" s="206"/>
      <c r="I48" s="206"/>
      <c r="J48" s="206"/>
      <c r="K48" s="206"/>
      <c r="L48" s="206"/>
      <c r="M48" s="206"/>
      <c r="N48" s="71">
        <v>1</v>
      </c>
      <c r="O48" s="30">
        <f>ABS(IF(DI48=TRUE,"1","0"))</f>
        <v>0</v>
      </c>
      <c r="P48" s="31">
        <f>ABS(IF(DJ48=TRUE,"1","0"))</f>
        <v>0</v>
      </c>
      <c r="Q48" s="19"/>
      <c r="U48" s="82"/>
      <c r="V48" s="82"/>
      <c r="W48" s="82"/>
      <c r="X48" s="82"/>
      <c r="Y48" s="82"/>
      <c r="Z48" s="82"/>
      <c r="AA48" s="82"/>
      <c r="DH48" s="83"/>
      <c r="DI48" s="84" t="b">
        <v>0</v>
      </c>
      <c r="DJ48" s="84" t="b">
        <v>0</v>
      </c>
      <c r="DK48" s="85"/>
    </row>
    <row r="49" spans="1:115" s="81" customFormat="1" ht="23.5" x14ac:dyDescent="0.55000000000000004">
      <c r="A49" s="183" t="s">
        <v>38</v>
      </c>
      <c r="B49" s="184"/>
      <c r="C49" s="184"/>
      <c r="D49" s="184"/>
      <c r="E49" s="184"/>
      <c r="F49" s="184"/>
      <c r="G49" s="184"/>
      <c r="H49" s="184"/>
      <c r="I49" s="184"/>
      <c r="J49" s="184"/>
      <c r="K49" s="184"/>
      <c r="L49" s="184"/>
      <c r="M49" s="184"/>
      <c r="N49" s="70">
        <v>0.55000000000000004</v>
      </c>
      <c r="O49" s="30">
        <f>ABS(IF(DI49=TRUE,".55","0"))</f>
        <v>0</v>
      </c>
      <c r="P49" s="31">
        <f>ABS(IF(DJ49=TRUE,".55","0"))</f>
        <v>0</v>
      </c>
      <c r="Q49" s="19"/>
      <c r="U49" s="82"/>
      <c r="V49" s="82"/>
      <c r="W49" s="82"/>
      <c r="X49" s="82"/>
      <c r="Y49" s="82"/>
      <c r="Z49" s="82"/>
      <c r="AA49" s="82"/>
      <c r="DH49" s="83"/>
      <c r="DI49" s="84" t="b">
        <v>0</v>
      </c>
      <c r="DJ49" s="84" t="b">
        <v>0</v>
      </c>
      <c r="DK49" s="85"/>
    </row>
    <row r="50" spans="1:115" s="81" customFormat="1" ht="23.5" x14ac:dyDescent="0.55000000000000004">
      <c r="A50" s="183" t="s">
        <v>217</v>
      </c>
      <c r="B50" s="184"/>
      <c r="C50" s="184"/>
      <c r="D50" s="184"/>
      <c r="E50" s="184"/>
      <c r="F50" s="184"/>
      <c r="G50" s="184"/>
      <c r="H50" s="184"/>
      <c r="I50" s="184"/>
      <c r="J50" s="184"/>
      <c r="K50" s="184"/>
      <c r="L50" s="184"/>
      <c r="M50" s="184"/>
      <c r="N50" s="70">
        <v>0</v>
      </c>
      <c r="O50" s="30">
        <f>ABS(IF(DI50=TRUE,"0","0"))</f>
        <v>0</v>
      </c>
      <c r="P50" s="31">
        <f>ABS(IF(DJ50=TRUE,"0","0"))</f>
        <v>0</v>
      </c>
      <c r="Q50" s="19"/>
      <c r="U50" s="82"/>
      <c r="V50" s="82"/>
      <c r="W50" s="82"/>
      <c r="X50" s="82"/>
      <c r="Y50" s="82"/>
      <c r="Z50" s="82"/>
      <c r="AA50" s="82"/>
      <c r="DH50" s="83"/>
      <c r="DI50" s="84" t="b">
        <v>0</v>
      </c>
      <c r="DJ50" s="84" t="b">
        <v>0</v>
      </c>
      <c r="DK50" s="85"/>
    </row>
    <row r="51" spans="1:115" s="81" customFormat="1" ht="5.15" customHeight="1" thickBot="1" x14ac:dyDescent="0.6">
      <c r="A51" s="207"/>
      <c r="B51" s="208"/>
      <c r="C51" s="208"/>
      <c r="D51" s="208"/>
      <c r="E51" s="208"/>
      <c r="F51" s="208"/>
      <c r="G51" s="208"/>
      <c r="H51" s="208"/>
      <c r="I51" s="208"/>
      <c r="J51" s="208"/>
      <c r="K51" s="208"/>
      <c r="L51" s="208"/>
      <c r="M51" s="208"/>
      <c r="N51" s="208"/>
      <c r="O51" s="208"/>
      <c r="P51" s="209"/>
      <c r="Q51" s="19"/>
      <c r="U51" s="82"/>
      <c r="V51" s="82"/>
      <c r="W51" s="82"/>
      <c r="X51" s="82"/>
      <c r="Y51" s="82"/>
      <c r="Z51" s="82"/>
      <c r="AA51" s="82"/>
      <c r="DH51" s="83"/>
      <c r="DI51" s="84"/>
      <c r="DJ51" s="84"/>
      <c r="DK51" s="85"/>
    </row>
    <row r="52" spans="1:115" s="81" customFormat="1" ht="24" thickBot="1" x14ac:dyDescent="0.6">
      <c r="A52" s="203" t="s">
        <v>39</v>
      </c>
      <c r="B52" s="204"/>
      <c r="C52" s="204"/>
      <c r="D52" s="204"/>
      <c r="E52" s="204"/>
      <c r="F52" s="204"/>
      <c r="G52" s="204"/>
      <c r="H52" s="204"/>
      <c r="I52" s="204"/>
      <c r="J52" s="204"/>
      <c r="K52" s="204"/>
      <c r="L52" s="204"/>
      <c r="M52" s="204"/>
      <c r="N52" s="28" t="s">
        <v>14</v>
      </c>
      <c r="O52" s="28" t="s">
        <v>15</v>
      </c>
      <c r="P52" s="29" t="s">
        <v>16</v>
      </c>
      <c r="Q52" s="19"/>
      <c r="U52" s="82"/>
      <c r="V52" s="82"/>
      <c r="W52" s="82"/>
      <c r="X52" s="82"/>
      <c r="Y52" s="82"/>
      <c r="Z52" s="82"/>
      <c r="AA52" s="82"/>
      <c r="DH52" s="83"/>
      <c r="DI52" s="84"/>
      <c r="DJ52" s="84"/>
      <c r="DK52" s="85"/>
    </row>
    <row r="53" spans="1:115" s="81" customFormat="1" ht="49.5" customHeight="1" x14ac:dyDescent="0.55000000000000004">
      <c r="A53" s="205" t="s">
        <v>40</v>
      </c>
      <c r="B53" s="206"/>
      <c r="C53" s="206"/>
      <c r="D53" s="206"/>
      <c r="E53" s="206"/>
      <c r="F53" s="206"/>
      <c r="G53" s="206"/>
      <c r="H53" s="206"/>
      <c r="I53" s="206"/>
      <c r="J53" s="206"/>
      <c r="K53" s="206"/>
      <c r="L53" s="206"/>
      <c r="M53" s="206"/>
      <c r="N53" s="71">
        <v>1</v>
      </c>
      <c r="O53" s="30">
        <f>ABS(IF(DI53=TRUE,"1","0"))</f>
        <v>0</v>
      </c>
      <c r="P53" s="31">
        <f>ABS(IF(DJ53=TRUE,"1","0"))</f>
        <v>0</v>
      </c>
      <c r="Q53" s="19"/>
      <c r="U53" s="82"/>
      <c r="V53" s="82"/>
      <c r="W53" s="82"/>
      <c r="X53" s="82"/>
      <c r="Y53" s="82"/>
      <c r="Z53" s="82"/>
      <c r="AA53" s="82"/>
      <c r="DH53" s="83"/>
      <c r="DI53" s="84" t="b">
        <v>0</v>
      </c>
      <c r="DJ53" s="84" t="b">
        <v>0</v>
      </c>
      <c r="DK53" s="85"/>
    </row>
    <row r="54" spans="1:115" s="81" customFormat="1" ht="26.25" customHeight="1" x14ac:dyDescent="0.55000000000000004">
      <c r="A54" s="183" t="s">
        <v>41</v>
      </c>
      <c r="B54" s="184"/>
      <c r="C54" s="184"/>
      <c r="D54" s="184"/>
      <c r="E54" s="184"/>
      <c r="F54" s="184"/>
      <c r="G54" s="184"/>
      <c r="H54" s="184"/>
      <c r="I54" s="184"/>
      <c r="J54" s="184"/>
      <c r="K54" s="184"/>
      <c r="L54" s="184"/>
      <c r="M54" s="184"/>
      <c r="N54" s="70">
        <v>0.55000000000000004</v>
      </c>
      <c r="O54" s="30">
        <f>ABS(IF(DI54=TRUE,".55","0"))</f>
        <v>0</v>
      </c>
      <c r="P54" s="31">
        <f>ABS(IF(DJ54=TRUE,".55","0"))</f>
        <v>0</v>
      </c>
      <c r="Q54" s="19"/>
      <c r="U54" s="82"/>
      <c r="V54" s="82"/>
      <c r="W54" s="82"/>
      <c r="X54" s="82"/>
      <c r="Y54" s="82"/>
      <c r="Z54" s="82"/>
      <c r="AA54" s="82"/>
      <c r="DH54" s="83"/>
      <c r="DI54" s="84" t="b">
        <v>0</v>
      </c>
      <c r="DJ54" s="84" t="b">
        <v>0</v>
      </c>
      <c r="DK54" s="85"/>
    </row>
    <row r="55" spans="1:115" s="81" customFormat="1" ht="26.25" customHeight="1" x14ac:dyDescent="0.55000000000000004">
      <c r="A55" s="183" t="s">
        <v>42</v>
      </c>
      <c r="B55" s="184"/>
      <c r="C55" s="184"/>
      <c r="D55" s="184"/>
      <c r="E55" s="184"/>
      <c r="F55" s="184"/>
      <c r="G55" s="184"/>
      <c r="H55" s="184"/>
      <c r="I55" s="184"/>
      <c r="J55" s="184"/>
      <c r="K55" s="184"/>
      <c r="L55" s="184"/>
      <c r="M55" s="184"/>
      <c r="N55" s="133">
        <v>0</v>
      </c>
      <c r="O55" s="30">
        <f>ABS(IF(DI55=TRUE,"0","0"))</f>
        <v>0</v>
      </c>
      <c r="P55" s="31">
        <f>ABS(IF(DJ55=TRUE,"0","0"))</f>
        <v>0</v>
      </c>
      <c r="Q55" s="19"/>
      <c r="U55" s="82"/>
      <c r="V55" s="82"/>
      <c r="W55" s="82"/>
      <c r="X55" s="82"/>
      <c r="Y55" s="82"/>
      <c r="Z55" s="82"/>
      <c r="AA55" s="82"/>
      <c r="DH55" s="83"/>
      <c r="DI55" s="84" t="b">
        <v>0</v>
      </c>
      <c r="DJ55" s="84" t="b">
        <v>0</v>
      </c>
      <c r="DK55" s="85"/>
    </row>
    <row r="56" spans="1:115" s="81" customFormat="1" ht="5.15" customHeight="1" thickBot="1" x14ac:dyDescent="0.6">
      <c r="A56" s="207"/>
      <c r="B56" s="208"/>
      <c r="C56" s="208"/>
      <c r="D56" s="208"/>
      <c r="E56" s="208"/>
      <c r="F56" s="208"/>
      <c r="G56" s="208"/>
      <c r="H56" s="208"/>
      <c r="I56" s="208"/>
      <c r="J56" s="208"/>
      <c r="K56" s="208"/>
      <c r="L56" s="208"/>
      <c r="M56" s="208"/>
      <c r="N56" s="208"/>
      <c r="O56" s="208"/>
      <c r="P56" s="209"/>
      <c r="Q56" s="19"/>
      <c r="U56" s="82"/>
      <c r="V56" s="82"/>
      <c r="W56" s="82"/>
      <c r="X56" s="82"/>
      <c r="Y56" s="82"/>
      <c r="Z56" s="82"/>
      <c r="AA56" s="82"/>
      <c r="DH56" s="83"/>
      <c r="DI56" s="84"/>
      <c r="DJ56" s="84"/>
      <c r="DK56" s="85"/>
    </row>
    <row r="57" spans="1:115" s="81" customFormat="1" ht="24" thickBot="1" x14ac:dyDescent="0.6">
      <c r="A57" s="203" t="s">
        <v>43</v>
      </c>
      <c r="B57" s="204"/>
      <c r="C57" s="204"/>
      <c r="D57" s="204"/>
      <c r="E57" s="204"/>
      <c r="F57" s="204"/>
      <c r="G57" s="204"/>
      <c r="H57" s="204"/>
      <c r="I57" s="204"/>
      <c r="J57" s="204"/>
      <c r="K57" s="204"/>
      <c r="L57" s="204"/>
      <c r="M57" s="204"/>
      <c r="N57" s="28" t="s">
        <v>14</v>
      </c>
      <c r="O57" s="28" t="s">
        <v>15</v>
      </c>
      <c r="P57" s="29" t="s">
        <v>16</v>
      </c>
      <c r="Q57" s="19"/>
      <c r="U57" s="82"/>
      <c r="V57" s="82"/>
      <c r="W57" s="82"/>
      <c r="X57" s="82"/>
      <c r="Y57" s="82"/>
      <c r="Z57" s="82"/>
      <c r="AA57" s="82"/>
      <c r="DH57" s="83"/>
      <c r="DI57" s="84"/>
      <c r="DJ57" s="84"/>
      <c r="DK57" s="85"/>
    </row>
    <row r="58" spans="1:115" s="81" customFormat="1" ht="26.25" customHeight="1" x14ac:dyDescent="0.55000000000000004">
      <c r="A58" s="183" t="s">
        <v>207</v>
      </c>
      <c r="B58" s="184"/>
      <c r="C58" s="184"/>
      <c r="D58" s="184"/>
      <c r="E58" s="184"/>
      <c r="F58" s="184"/>
      <c r="G58" s="184"/>
      <c r="H58" s="184"/>
      <c r="I58" s="184"/>
      <c r="J58" s="184"/>
      <c r="K58" s="184"/>
      <c r="L58" s="184"/>
      <c r="M58" s="184"/>
      <c r="N58" s="70">
        <v>1</v>
      </c>
      <c r="O58" s="30">
        <f>ABS(IF(DI58=TRUE,"1","0"))</f>
        <v>0</v>
      </c>
      <c r="P58" s="31">
        <f>ABS(IF(DJ58=TRUE,"1","0"))</f>
        <v>0</v>
      </c>
      <c r="Q58" s="19"/>
      <c r="U58" s="82"/>
      <c r="V58" s="82"/>
      <c r="W58" s="82"/>
      <c r="X58" s="82"/>
      <c r="Y58" s="82"/>
      <c r="Z58" s="82"/>
      <c r="AA58" s="82"/>
      <c r="DH58" s="83"/>
      <c r="DI58" s="84" t="b">
        <v>0</v>
      </c>
      <c r="DJ58" s="84" t="b">
        <v>0</v>
      </c>
      <c r="DK58" s="85"/>
    </row>
    <row r="59" spans="1:115" s="81" customFormat="1" ht="26.25" customHeight="1" x14ac:dyDescent="0.55000000000000004">
      <c r="A59" s="183" t="s">
        <v>208</v>
      </c>
      <c r="B59" s="184"/>
      <c r="C59" s="184"/>
      <c r="D59" s="184"/>
      <c r="E59" s="184"/>
      <c r="F59" s="184"/>
      <c r="G59" s="184"/>
      <c r="H59" s="184"/>
      <c r="I59" s="184"/>
      <c r="J59" s="184"/>
      <c r="K59" s="184"/>
      <c r="L59" s="184"/>
      <c r="M59" s="184"/>
      <c r="N59" s="133">
        <v>0</v>
      </c>
      <c r="O59" s="30">
        <f>ABS(IF(DI59=TRUE,"0","0"))</f>
        <v>0</v>
      </c>
      <c r="P59" s="31">
        <f>ABS(IF(DJ59=TRUE,"0","0"))</f>
        <v>0</v>
      </c>
      <c r="Q59" s="19"/>
      <c r="U59" s="82"/>
      <c r="V59" s="82"/>
      <c r="W59" s="82"/>
      <c r="X59" s="82"/>
      <c r="Y59" s="82"/>
      <c r="Z59" s="82"/>
      <c r="AA59" s="82"/>
      <c r="DH59" s="83"/>
      <c r="DI59" s="84" t="b">
        <v>0</v>
      </c>
      <c r="DJ59" s="84" t="b">
        <v>0</v>
      </c>
      <c r="DK59" s="85"/>
    </row>
    <row r="60" spans="1:115" s="81" customFormat="1" ht="5.15" customHeight="1" thickBot="1" x14ac:dyDescent="0.6">
      <c r="A60" s="207"/>
      <c r="B60" s="208"/>
      <c r="C60" s="208"/>
      <c r="D60" s="208"/>
      <c r="E60" s="208"/>
      <c r="F60" s="208"/>
      <c r="G60" s="208"/>
      <c r="H60" s="208"/>
      <c r="I60" s="208"/>
      <c r="J60" s="208"/>
      <c r="K60" s="208"/>
      <c r="L60" s="208"/>
      <c r="M60" s="208"/>
      <c r="N60" s="208"/>
      <c r="O60" s="208"/>
      <c r="P60" s="209"/>
      <c r="Q60" s="19"/>
      <c r="U60" s="82"/>
      <c r="V60" s="82"/>
      <c r="W60" s="82"/>
      <c r="X60" s="82"/>
      <c r="Y60" s="82"/>
      <c r="Z60" s="82"/>
      <c r="AA60" s="82"/>
      <c r="DH60" s="83"/>
      <c r="DI60" s="84"/>
      <c r="DJ60" s="84"/>
      <c r="DK60" s="85"/>
    </row>
    <row r="61" spans="1:115" s="81" customFormat="1" ht="24" thickBot="1" x14ac:dyDescent="0.6">
      <c r="A61" s="203" t="s">
        <v>44</v>
      </c>
      <c r="B61" s="204"/>
      <c r="C61" s="204"/>
      <c r="D61" s="204"/>
      <c r="E61" s="204"/>
      <c r="F61" s="204"/>
      <c r="G61" s="204"/>
      <c r="H61" s="204"/>
      <c r="I61" s="204"/>
      <c r="J61" s="204"/>
      <c r="K61" s="204"/>
      <c r="L61" s="204"/>
      <c r="M61" s="204"/>
      <c r="N61" s="28" t="s">
        <v>14</v>
      </c>
      <c r="O61" s="28" t="s">
        <v>15</v>
      </c>
      <c r="P61" s="29" t="s">
        <v>16</v>
      </c>
      <c r="Q61" s="19"/>
      <c r="U61" s="82"/>
      <c r="V61" s="82"/>
      <c r="W61" s="82"/>
      <c r="X61" s="82"/>
      <c r="Y61" s="82"/>
      <c r="Z61" s="82"/>
      <c r="AA61" s="82"/>
      <c r="DH61" s="83"/>
      <c r="DI61" s="84"/>
      <c r="DJ61" s="84"/>
      <c r="DK61" s="85"/>
    </row>
    <row r="62" spans="1:115" s="81" customFormat="1" ht="43.5" customHeight="1" x14ac:dyDescent="0.55000000000000004">
      <c r="A62" s="205" t="s">
        <v>45</v>
      </c>
      <c r="B62" s="206"/>
      <c r="C62" s="206"/>
      <c r="D62" s="206"/>
      <c r="E62" s="206"/>
      <c r="F62" s="206"/>
      <c r="G62" s="206"/>
      <c r="H62" s="206"/>
      <c r="I62" s="206"/>
      <c r="J62" s="206"/>
      <c r="K62" s="206"/>
      <c r="L62" s="206"/>
      <c r="M62" s="206"/>
      <c r="N62" s="71">
        <v>1</v>
      </c>
      <c r="O62" s="30">
        <f>ABS(IF(DI62=TRUE,"1","0"))</f>
        <v>0</v>
      </c>
      <c r="P62" s="31">
        <f>ABS(IF(DJ62=TRUE,"1","0"))</f>
        <v>0</v>
      </c>
      <c r="Q62" s="19"/>
      <c r="U62" s="82"/>
      <c r="V62" s="82"/>
      <c r="W62" s="82"/>
      <c r="X62" s="82"/>
      <c r="Y62" s="82"/>
      <c r="Z62" s="82"/>
      <c r="AA62" s="82"/>
      <c r="DH62" s="83"/>
      <c r="DI62" s="84" t="b">
        <v>0</v>
      </c>
      <c r="DJ62" s="84" t="b">
        <v>0</v>
      </c>
      <c r="DK62" s="85"/>
    </row>
    <row r="63" spans="1:115" s="81" customFormat="1" ht="48.75" customHeight="1" x14ac:dyDescent="0.55000000000000004">
      <c r="A63" s="183" t="s">
        <v>206</v>
      </c>
      <c r="B63" s="184"/>
      <c r="C63" s="184"/>
      <c r="D63" s="184"/>
      <c r="E63" s="184"/>
      <c r="F63" s="184"/>
      <c r="G63" s="184"/>
      <c r="H63" s="184"/>
      <c r="I63" s="184"/>
      <c r="J63" s="184"/>
      <c r="K63" s="184"/>
      <c r="L63" s="184"/>
      <c r="M63" s="184"/>
      <c r="N63" s="70">
        <v>0.5</v>
      </c>
      <c r="O63" s="30">
        <f>ABS(IF(DI63=TRUE,".5","0"))</f>
        <v>0</v>
      </c>
      <c r="P63" s="31">
        <f>ABS(IF(DJ63=TRUE,".5","0"))</f>
        <v>0</v>
      </c>
      <c r="Q63" s="19"/>
      <c r="U63" s="82"/>
      <c r="V63" s="82"/>
      <c r="W63" s="82"/>
      <c r="X63" s="82"/>
      <c r="Y63" s="82"/>
      <c r="Z63" s="82"/>
      <c r="AA63" s="82"/>
      <c r="DH63" s="83"/>
      <c r="DI63" s="84" t="b">
        <v>0</v>
      </c>
      <c r="DJ63" s="84" t="b">
        <v>0</v>
      </c>
      <c r="DK63" s="85"/>
    </row>
    <row r="64" spans="1:115" s="81" customFormat="1" ht="48" customHeight="1" x14ac:dyDescent="0.55000000000000004">
      <c r="A64" s="183" t="s">
        <v>46</v>
      </c>
      <c r="B64" s="184"/>
      <c r="C64" s="184"/>
      <c r="D64" s="184"/>
      <c r="E64" s="184"/>
      <c r="F64" s="184"/>
      <c r="G64" s="184"/>
      <c r="H64" s="184"/>
      <c r="I64" s="184"/>
      <c r="J64" s="184"/>
      <c r="K64" s="184"/>
      <c r="L64" s="184"/>
      <c r="M64" s="184"/>
      <c r="N64" s="133">
        <v>0</v>
      </c>
      <c r="O64" s="33">
        <f>ABS(IF(DI64=TRUE,".004","0"))</f>
        <v>0</v>
      </c>
      <c r="P64" s="32">
        <f>ABS(IF(DJ64=TRUE,".004","0"))</f>
        <v>0</v>
      </c>
      <c r="Q64" s="19"/>
      <c r="U64" s="82"/>
      <c r="V64" s="82"/>
      <c r="W64" s="82"/>
      <c r="X64" s="82"/>
      <c r="Y64" s="82"/>
      <c r="Z64" s="82"/>
      <c r="AA64" s="82"/>
      <c r="DH64" s="83"/>
      <c r="DI64" s="84" t="b">
        <v>0</v>
      </c>
      <c r="DJ64" s="84" t="b">
        <v>0</v>
      </c>
      <c r="DK64" s="85"/>
    </row>
    <row r="65" spans="1:115" s="81" customFormat="1" ht="5.15" customHeight="1" thickBot="1" x14ac:dyDescent="0.6">
      <c r="A65" s="207"/>
      <c r="B65" s="208"/>
      <c r="C65" s="208"/>
      <c r="D65" s="208"/>
      <c r="E65" s="208"/>
      <c r="F65" s="208"/>
      <c r="G65" s="208"/>
      <c r="H65" s="208"/>
      <c r="I65" s="208"/>
      <c r="J65" s="208"/>
      <c r="K65" s="208"/>
      <c r="L65" s="208"/>
      <c r="M65" s="208"/>
      <c r="N65" s="208"/>
      <c r="O65" s="208"/>
      <c r="P65" s="209"/>
      <c r="Q65" s="19"/>
      <c r="U65" s="82"/>
      <c r="V65" s="82"/>
      <c r="W65" s="82"/>
      <c r="X65" s="82"/>
      <c r="Y65" s="82"/>
      <c r="Z65" s="82"/>
      <c r="AA65" s="82"/>
      <c r="DH65" s="83"/>
      <c r="DI65" s="84"/>
      <c r="DJ65" s="84"/>
      <c r="DK65" s="85"/>
    </row>
    <row r="66" spans="1:115" s="81" customFormat="1" ht="24" thickBot="1" x14ac:dyDescent="0.6">
      <c r="A66" s="203" t="s">
        <v>47</v>
      </c>
      <c r="B66" s="204"/>
      <c r="C66" s="204"/>
      <c r="D66" s="204"/>
      <c r="E66" s="204"/>
      <c r="F66" s="204"/>
      <c r="G66" s="204"/>
      <c r="H66" s="204"/>
      <c r="I66" s="204"/>
      <c r="J66" s="204"/>
      <c r="K66" s="204"/>
      <c r="L66" s="204"/>
      <c r="M66" s="204"/>
      <c r="N66" s="66"/>
      <c r="O66" s="28" t="s">
        <v>15</v>
      </c>
      <c r="P66" s="29" t="s">
        <v>16</v>
      </c>
      <c r="Q66" s="19"/>
      <c r="U66" s="82"/>
      <c r="V66" s="82"/>
      <c r="W66" s="82"/>
      <c r="X66" s="82"/>
      <c r="Y66" s="82"/>
      <c r="Z66" s="82"/>
      <c r="AA66" s="82"/>
      <c r="DH66" s="83"/>
      <c r="DI66" s="84"/>
      <c r="DJ66" s="84"/>
      <c r="DK66" s="85"/>
    </row>
    <row r="67" spans="1:115" s="81" customFormat="1" ht="18.75" customHeight="1" x14ac:dyDescent="0.55000000000000004">
      <c r="A67" s="217" t="s">
        <v>48</v>
      </c>
      <c r="B67" s="218"/>
      <c r="C67" s="218"/>
      <c r="D67" s="218"/>
      <c r="E67" s="218"/>
      <c r="F67" s="218"/>
      <c r="G67" s="218"/>
      <c r="H67" s="218"/>
      <c r="I67" s="218"/>
      <c r="J67" s="218"/>
      <c r="K67" s="218"/>
      <c r="L67" s="218"/>
      <c r="M67" s="218"/>
      <c r="N67" s="67"/>
      <c r="O67" s="34">
        <f>SUM(O53:O55,O48:O50,O42:O45,O36:O39,O31:O33,O26:O28,O20:O23,O58:O59,O62:O64)</f>
        <v>0</v>
      </c>
      <c r="P67" s="34">
        <f>SUM(P53:P55,P48:P50,P42:P45,P36:P39,P31:P33,P26:P28,P20:P23,P58:P59,P62:P64)*(IF(SUM(P23)&gt;0,"0",IF(SUM(P23)=0,"1")))</f>
        <v>0</v>
      </c>
      <c r="Q67" s="19"/>
      <c r="U67" s="82"/>
      <c r="V67" s="82"/>
      <c r="W67" s="82"/>
      <c r="X67" s="82"/>
      <c r="Y67" s="82"/>
      <c r="Z67" s="82"/>
      <c r="AA67" s="82"/>
      <c r="DH67" s="83"/>
      <c r="DI67" s="84"/>
      <c r="DJ67" s="84"/>
      <c r="DK67" s="85"/>
    </row>
    <row r="68" spans="1:115" s="81" customFormat="1" ht="24" thickBot="1" x14ac:dyDescent="0.6">
      <c r="A68" s="219" t="s">
        <v>49</v>
      </c>
      <c r="B68" s="220"/>
      <c r="C68" s="220"/>
      <c r="D68" s="220"/>
      <c r="E68" s="220"/>
      <c r="F68" s="220"/>
      <c r="G68" s="220"/>
      <c r="H68" s="220"/>
      <c r="I68" s="220"/>
      <c r="J68" s="220"/>
      <c r="K68" s="220"/>
      <c r="L68" s="220"/>
      <c r="M68" s="221"/>
      <c r="N68" s="68"/>
      <c r="O68" s="35">
        <f>O67/IF(SUM(O62:O64)&gt;0,"9", IF(SUM(O61:O63)=0,"8"))</f>
        <v>0</v>
      </c>
      <c r="P68" s="35">
        <f>P67/IF(SUM(P62:P64)&gt;0,"9", IF(SUM(P61:P63)=0,"8"))</f>
        <v>0</v>
      </c>
      <c r="Q68" s="19"/>
      <c r="U68" s="82"/>
      <c r="V68" s="82"/>
      <c r="W68" s="82"/>
      <c r="X68" s="82"/>
      <c r="Y68" s="82"/>
      <c r="Z68" s="82"/>
      <c r="AA68" s="82"/>
      <c r="DH68" s="83"/>
      <c r="DI68" s="84"/>
      <c r="DJ68" s="84"/>
      <c r="DK68" s="85"/>
    </row>
    <row r="69" spans="1:115" ht="6" customHeight="1" thickBot="1" x14ac:dyDescent="0.45">
      <c r="A69" s="153"/>
      <c r="B69" s="135"/>
      <c r="C69" s="135"/>
      <c r="D69" s="135"/>
      <c r="E69" s="135"/>
      <c r="F69" s="135"/>
      <c r="G69" s="135"/>
      <c r="H69" s="135"/>
      <c r="I69" s="135"/>
      <c r="J69" s="135"/>
      <c r="K69" s="135"/>
      <c r="L69" s="135"/>
      <c r="M69" s="135"/>
      <c r="N69" s="135"/>
      <c r="O69" s="135"/>
      <c r="P69" s="136"/>
      <c r="Q69" s="6"/>
      <c r="U69" s="77"/>
      <c r="V69" s="77"/>
      <c r="W69" s="77"/>
      <c r="X69" s="77"/>
      <c r="Y69" s="77"/>
      <c r="Z69" s="77"/>
      <c r="AA69" s="77"/>
    </row>
    <row r="70" spans="1:115" x14ac:dyDescent="0.45">
      <c r="A70" s="88"/>
      <c r="B70" s="88"/>
      <c r="C70" s="88"/>
      <c r="D70" s="88"/>
      <c r="E70" s="88"/>
      <c r="F70" s="88"/>
      <c r="G70" s="88"/>
      <c r="H70" s="88"/>
      <c r="I70" s="88"/>
      <c r="J70" s="88"/>
      <c r="K70" s="88"/>
      <c r="L70" s="88"/>
      <c r="M70" s="88"/>
      <c r="N70" s="88"/>
      <c r="O70" s="88"/>
      <c r="P70" s="88"/>
      <c r="Q70" s="77"/>
      <c r="U70" s="77"/>
      <c r="V70" s="77"/>
      <c r="W70" s="77"/>
      <c r="X70" s="77"/>
      <c r="Y70" s="77"/>
      <c r="Z70" s="77"/>
      <c r="AA70" s="77"/>
    </row>
    <row r="71" spans="1:115" x14ac:dyDescent="0.45">
      <c r="A71" s="88"/>
      <c r="B71" s="88"/>
      <c r="C71" s="88"/>
      <c r="D71" s="88"/>
      <c r="E71" s="88"/>
      <c r="F71" s="88"/>
      <c r="G71" s="88"/>
      <c r="H71" s="88"/>
      <c r="I71" s="88"/>
      <c r="J71" s="88"/>
      <c r="K71" s="88"/>
      <c r="L71" s="88"/>
      <c r="M71" s="88"/>
      <c r="N71" s="88"/>
      <c r="O71" s="88"/>
      <c r="P71" s="88"/>
    </row>
    <row r="558" spans="114:114" x14ac:dyDescent="0.45">
      <c r="DJ558" s="79" t="b">
        <v>0</v>
      </c>
    </row>
  </sheetData>
  <sheetProtection algorithmName="SHA-512" hashValue="+Jm9Q60GIESY5FIMVrUQ9rz+PE5RQQUjRY4jUzzZhGNTwiOaFWZSOMYJtAgaQfbo4scUM8d0aId8XXNdbSthaA==" saltValue="OBto7b4V1MKd5aq96t7Xxg==" spinCount="100000" sheet="1" selectLockedCells="1"/>
  <mergeCells count="87">
    <mergeCell ref="A66:M66"/>
    <mergeCell ref="A67:M67"/>
    <mergeCell ref="A68:M68"/>
    <mergeCell ref="A69:P69"/>
    <mergeCell ref="A60:P60"/>
    <mergeCell ref="A61:M61"/>
    <mergeCell ref="A62:M62"/>
    <mergeCell ref="A63:M63"/>
    <mergeCell ref="A64:M64"/>
    <mergeCell ref="A65:P65"/>
    <mergeCell ref="A59:M59"/>
    <mergeCell ref="A48:M48"/>
    <mergeCell ref="A49:M49"/>
    <mergeCell ref="A50:M50"/>
    <mergeCell ref="A51:P51"/>
    <mergeCell ref="A52:M52"/>
    <mergeCell ref="A53:M53"/>
    <mergeCell ref="A54:M54"/>
    <mergeCell ref="A55:M55"/>
    <mergeCell ref="A56:P56"/>
    <mergeCell ref="A57:M57"/>
    <mergeCell ref="A58:M58"/>
    <mergeCell ref="A47:M47"/>
    <mergeCell ref="A36:M36"/>
    <mergeCell ref="A37:M37"/>
    <mergeCell ref="A38:M38"/>
    <mergeCell ref="A39:M39"/>
    <mergeCell ref="A40:P40"/>
    <mergeCell ref="A41:M41"/>
    <mergeCell ref="A42:M42"/>
    <mergeCell ref="A43:M43"/>
    <mergeCell ref="A44:M44"/>
    <mergeCell ref="A45:M45"/>
    <mergeCell ref="A46:P46"/>
    <mergeCell ref="A35:M35"/>
    <mergeCell ref="A24:P24"/>
    <mergeCell ref="A25:M25"/>
    <mergeCell ref="A26:M26"/>
    <mergeCell ref="A27:M27"/>
    <mergeCell ref="A28:M28"/>
    <mergeCell ref="A29:P29"/>
    <mergeCell ref="A30:M30"/>
    <mergeCell ref="A31:M31"/>
    <mergeCell ref="A32:M32"/>
    <mergeCell ref="A33:M33"/>
    <mergeCell ref="A34:P34"/>
    <mergeCell ref="A23:M23"/>
    <mergeCell ref="A13:P13"/>
    <mergeCell ref="A14:P14"/>
    <mergeCell ref="A15:B17"/>
    <mergeCell ref="C15:I15"/>
    <mergeCell ref="K15:O15"/>
    <mergeCell ref="C17:I17"/>
    <mergeCell ref="K17:O17"/>
    <mergeCell ref="A18:P18"/>
    <mergeCell ref="A19:M19"/>
    <mergeCell ref="A20:M20"/>
    <mergeCell ref="A21:M21"/>
    <mergeCell ref="A22:M22"/>
    <mergeCell ref="A12:P12"/>
    <mergeCell ref="A9:B9"/>
    <mergeCell ref="C9:J9"/>
    <mergeCell ref="K9:L9"/>
    <mergeCell ref="M9:P9"/>
    <mergeCell ref="A10:B10"/>
    <mergeCell ref="C10:J10"/>
    <mergeCell ref="K10:L10"/>
    <mergeCell ref="M10:P10"/>
    <mergeCell ref="A11:B11"/>
    <mergeCell ref="C11:J11"/>
    <mergeCell ref="K11:L11"/>
    <mergeCell ref="M11:N11"/>
    <mergeCell ref="O11:P11"/>
    <mergeCell ref="B6:J6"/>
    <mergeCell ref="K6:M6"/>
    <mergeCell ref="N6:P6"/>
    <mergeCell ref="A7:P7"/>
    <mergeCell ref="A8:B8"/>
    <mergeCell ref="C8:J8"/>
    <mergeCell ref="K8:L8"/>
    <mergeCell ref="M8:P8"/>
    <mergeCell ref="C1:G1"/>
    <mergeCell ref="J1:P1"/>
    <mergeCell ref="A2:P2"/>
    <mergeCell ref="A3:P3"/>
    <mergeCell ref="C4:G4"/>
    <mergeCell ref="J4:P4"/>
  </mergeCells>
  <pageMargins left="0.7" right="0.7" top="0.75" bottom="0.75" header="0.3" footer="0.3"/>
  <pageSetup scale="45" fitToHeight="0" orientation="portrait" horizontalDpi="300" verticalDpi="300" r:id="rId1"/>
  <rowBreaks count="1" manualBreakCount="1">
    <brk id="69"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Drop Down 1">
              <controlPr locked="0" defaultSize="0" autoLine="0" autoPict="0">
                <anchor moveWithCells="1">
                  <from>
                    <xdr:col>9</xdr:col>
                    <xdr:colOff>38100</xdr:colOff>
                    <xdr:row>13</xdr:row>
                    <xdr:rowOff>44450</xdr:rowOff>
                  </from>
                  <to>
                    <xdr:col>9</xdr:col>
                    <xdr:colOff>298450</xdr:colOff>
                    <xdr:row>15</xdr:row>
                    <xdr:rowOff>44450</xdr:rowOff>
                  </to>
                </anchor>
              </controlPr>
            </control>
          </mc:Choice>
        </mc:AlternateContent>
        <mc:AlternateContent xmlns:mc="http://schemas.openxmlformats.org/markup-compatibility/2006">
          <mc:Choice Requires="x14">
            <control shapeId="6146" r:id="rId5" name="Drop Down 2">
              <controlPr locked="0" defaultSize="0" print="0" autoLine="0" autoPict="0">
                <anchor moveWithCells="1">
                  <from>
                    <xdr:col>15</xdr:col>
                    <xdr:colOff>69850</xdr:colOff>
                    <xdr:row>13</xdr:row>
                    <xdr:rowOff>44450</xdr:rowOff>
                  </from>
                  <to>
                    <xdr:col>15</xdr:col>
                    <xdr:colOff>330200</xdr:colOff>
                    <xdr:row>15</xdr:row>
                    <xdr:rowOff>44450</xdr:rowOff>
                  </to>
                </anchor>
              </controlPr>
            </control>
          </mc:Choice>
        </mc:AlternateContent>
        <mc:AlternateContent xmlns:mc="http://schemas.openxmlformats.org/markup-compatibility/2006">
          <mc:Choice Requires="x14">
            <control shapeId="6147" r:id="rId6" name="Drop Down 3">
              <controlPr locked="0" defaultSize="0" print="0" autoLine="0" autoPict="0">
                <anchor moveWithCells="1">
                  <from>
                    <xdr:col>15</xdr:col>
                    <xdr:colOff>69850</xdr:colOff>
                    <xdr:row>16</xdr:row>
                    <xdr:rowOff>6350</xdr:rowOff>
                  </from>
                  <to>
                    <xdr:col>15</xdr:col>
                    <xdr:colOff>311150</xdr:colOff>
                    <xdr:row>18</xdr:row>
                    <xdr:rowOff>0</xdr:rowOff>
                  </to>
                </anchor>
              </controlPr>
            </control>
          </mc:Choice>
        </mc:AlternateContent>
        <mc:AlternateContent xmlns:mc="http://schemas.openxmlformats.org/markup-compatibility/2006">
          <mc:Choice Requires="x14">
            <control shapeId="6148" r:id="rId7" name="Drop Down 4">
              <controlPr locked="0" defaultSize="0" print="0" autoLine="0" autoPict="0">
                <anchor moveWithCells="1">
                  <from>
                    <xdr:col>9</xdr:col>
                    <xdr:colOff>38100</xdr:colOff>
                    <xdr:row>16</xdr:row>
                    <xdr:rowOff>6350</xdr:rowOff>
                  </from>
                  <to>
                    <xdr:col>9</xdr:col>
                    <xdr:colOff>298450</xdr:colOff>
                    <xdr:row>18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14</xdr:col>
                    <xdr:colOff>863600</xdr:colOff>
                    <xdr:row>18</xdr:row>
                    <xdr:rowOff>298450</xdr:rowOff>
                  </from>
                  <to>
                    <xdr:col>15</xdr:col>
                    <xdr:colOff>260350</xdr:colOff>
                    <xdr:row>20</xdr:row>
                    <xdr:rowOff>63500</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15</xdr:col>
                    <xdr:colOff>863600</xdr:colOff>
                    <xdr:row>18</xdr:row>
                    <xdr:rowOff>298450</xdr:rowOff>
                  </from>
                  <to>
                    <xdr:col>17</xdr:col>
                    <xdr:colOff>292100</xdr:colOff>
                    <xdr:row>20</xdr:row>
                    <xdr:rowOff>63500</xdr:rowOff>
                  </to>
                </anchor>
              </controlPr>
            </control>
          </mc:Choice>
        </mc:AlternateContent>
        <mc:AlternateContent xmlns:mc="http://schemas.openxmlformats.org/markup-compatibility/2006">
          <mc:Choice Requires="x14">
            <control shapeId="6151" r:id="rId10" name="Check Box 7">
              <controlPr defaultSize="0" autoFill="0" autoLine="0" autoPict="0" altText="">
                <anchor moveWithCells="1">
                  <from>
                    <xdr:col>14</xdr:col>
                    <xdr:colOff>863600</xdr:colOff>
                    <xdr:row>19</xdr:row>
                    <xdr:rowOff>292100</xdr:rowOff>
                  </from>
                  <to>
                    <xdr:col>15</xdr:col>
                    <xdr:colOff>260350</xdr:colOff>
                    <xdr:row>21</xdr:row>
                    <xdr:rowOff>63500</xdr:rowOff>
                  </to>
                </anchor>
              </controlPr>
            </control>
          </mc:Choice>
        </mc:AlternateContent>
        <mc:AlternateContent xmlns:mc="http://schemas.openxmlformats.org/markup-compatibility/2006">
          <mc:Choice Requires="x14">
            <control shapeId="6152" r:id="rId11" name="Check Box 8">
              <controlPr defaultSize="0" autoFill="0" autoLine="0" autoPict="0" altText="">
                <anchor moveWithCells="1">
                  <from>
                    <xdr:col>14</xdr:col>
                    <xdr:colOff>863600</xdr:colOff>
                    <xdr:row>20</xdr:row>
                    <xdr:rowOff>292100</xdr:rowOff>
                  </from>
                  <to>
                    <xdr:col>15</xdr:col>
                    <xdr:colOff>260350</xdr:colOff>
                    <xdr:row>22</xdr:row>
                    <xdr:rowOff>63500</xdr:rowOff>
                  </to>
                </anchor>
              </controlPr>
            </control>
          </mc:Choice>
        </mc:AlternateContent>
        <mc:AlternateContent xmlns:mc="http://schemas.openxmlformats.org/markup-compatibility/2006">
          <mc:Choice Requires="x14">
            <control shapeId="6153" r:id="rId12" name="Check Box 9">
              <controlPr defaultSize="0" autoFill="0" autoLine="0" autoPict="0" altText="">
                <anchor moveWithCells="1">
                  <from>
                    <xdr:col>14</xdr:col>
                    <xdr:colOff>863600</xdr:colOff>
                    <xdr:row>21</xdr:row>
                    <xdr:rowOff>292100</xdr:rowOff>
                  </from>
                  <to>
                    <xdr:col>15</xdr:col>
                    <xdr:colOff>260350</xdr:colOff>
                    <xdr:row>23</xdr:row>
                    <xdr:rowOff>25400</xdr:rowOff>
                  </to>
                </anchor>
              </controlPr>
            </control>
          </mc:Choice>
        </mc:AlternateContent>
        <mc:AlternateContent xmlns:mc="http://schemas.openxmlformats.org/markup-compatibility/2006">
          <mc:Choice Requires="x14">
            <control shapeId="6154" r:id="rId13" name="Check Box 10">
              <controlPr defaultSize="0" autoFill="0" autoLine="0" autoPict="0" altText="">
                <anchor moveWithCells="1">
                  <from>
                    <xdr:col>14</xdr:col>
                    <xdr:colOff>863600</xdr:colOff>
                    <xdr:row>24</xdr:row>
                    <xdr:rowOff>273050</xdr:rowOff>
                  </from>
                  <to>
                    <xdr:col>15</xdr:col>
                    <xdr:colOff>260350</xdr:colOff>
                    <xdr:row>26</xdr:row>
                    <xdr:rowOff>44450</xdr:rowOff>
                  </to>
                </anchor>
              </controlPr>
            </control>
          </mc:Choice>
        </mc:AlternateContent>
        <mc:AlternateContent xmlns:mc="http://schemas.openxmlformats.org/markup-compatibility/2006">
          <mc:Choice Requires="x14">
            <control shapeId="6155" r:id="rId14" name="Check Box 11">
              <controlPr defaultSize="0" autoFill="0" autoLine="0" autoPict="0" altText="">
                <anchor moveWithCells="1">
                  <from>
                    <xdr:col>14</xdr:col>
                    <xdr:colOff>863600</xdr:colOff>
                    <xdr:row>25</xdr:row>
                    <xdr:rowOff>260350</xdr:rowOff>
                  </from>
                  <to>
                    <xdr:col>15</xdr:col>
                    <xdr:colOff>292100</xdr:colOff>
                    <xdr:row>27</xdr:row>
                    <xdr:rowOff>44450</xdr:rowOff>
                  </to>
                </anchor>
              </controlPr>
            </control>
          </mc:Choice>
        </mc:AlternateContent>
        <mc:AlternateContent xmlns:mc="http://schemas.openxmlformats.org/markup-compatibility/2006">
          <mc:Choice Requires="x14">
            <control shapeId="6156" r:id="rId15" name="Check Box 12">
              <controlPr defaultSize="0" autoFill="0" autoLine="0" autoPict="0" altText="">
                <anchor moveWithCells="1">
                  <from>
                    <xdr:col>14</xdr:col>
                    <xdr:colOff>844550</xdr:colOff>
                    <xdr:row>26</xdr:row>
                    <xdr:rowOff>228600</xdr:rowOff>
                  </from>
                  <to>
                    <xdr:col>15</xdr:col>
                    <xdr:colOff>266700</xdr:colOff>
                    <xdr:row>28</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ltText="">
                <anchor moveWithCells="1">
                  <from>
                    <xdr:col>14</xdr:col>
                    <xdr:colOff>863600</xdr:colOff>
                    <xdr:row>46</xdr:row>
                    <xdr:rowOff>304800</xdr:rowOff>
                  </from>
                  <to>
                    <xdr:col>15</xdr:col>
                    <xdr:colOff>260350</xdr:colOff>
                    <xdr:row>48</xdr:row>
                    <xdr:rowOff>76200</xdr:rowOff>
                  </to>
                </anchor>
              </controlPr>
            </control>
          </mc:Choice>
        </mc:AlternateContent>
        <mc:AlternateContent xmlns:mc="http://schemas.openxmlformats.org/markup-compatibility/2006">
          <mc:Choice Requires="x14">
            <control shapeId="6158" r:id="rId17" name="Check Box 14">
              <controlPr defaultSize="0" autoFill="0" autoLine="0" autoPict="0" altText="">
                <anchor moveWithCells="1">
                  <from>
                    <xdr:col>14</xdr:col>
                    <xdr:colOff>863600</xdr:colOff>
                    <xdr:row>52</xdr:row>
                    <xdr:rowOff>215900</xdr:rowOff>
                  </from>
                  <to>
                    <xdr:col>14</xdr:col>
                    <xdr:colOff>1035050</xdr:colOff>
                    <xdr:row>52</xdr:row>
                    <xdr:rowOff>495300</xdr:rowOff>
                  </to>
                </anchor>
              </controlPr>
            </control>
          </mc:Choice>
        </mc:AlternateContent>
        <mc:AlternateContent xmlns:mc="http://schemas.openxmlformats.org/markup-compatibility/2006">
          <mc:Choice Requires="x14">
            <control shapeId="6159" r:id="rId18" name="Check Box 15">
              <controlPr defaultSize="0" autoFill="0" autoLine="0" autoPict="0" altText="">
                <anchor moveWithCells="1">
                  <from>
                    <xdr:col>15</xdr:col>
                    <xdr:colOff>863600</xdr:colOff>
                    <xdr:row>19</xdr:row>
                    <xdr:rowOff>292100</xdr:rowOff>
                  </from>
                  <to>
                    <xdr:col>17</xdr:col>
                    <xdr:colOff>292100</xdr:colOff>
                    <xdr:row>21</xdr:row>
                    <xdr:rowOff>63500</xdr:rowOff>
                  </to>
                </anchor>
              </controlPr>
            </control>
          </mc:Choice>
        </mc:AlternateContent>
        <mc:AlternateContent xmlns:mc="http://schemas.openxmlformats.org/markup-compatibility/2006">
          <mc:Choice Requires="x14">
            <control shapeId="6160" r:id="rId19" name="Check Box 16">
              <controlPr defaultSize="0" autoFill="0" autoLine="0" autoPict="0" altText="">
                <anchor moveWithCells="1">
                  <from>
                    <xdr:col>15</xdr:col>
                    <xdr:colOff>863600</xdr:colOff>
                    <xdr:row>20</xdr:row>
                    <xdr:rowOff>292100</xdr:rowOff>
                  </from>
                  <to>
                    <xdr:col>17</xdr:col>
                    <xdr:colOff>292100</xdr:colOff>
                    <xdr:row>22</xdr:row>
                    <xdr:rowOff>63500</xdr:rowOff>
                  </to>
                </anchor>
              </controlPr>
            </control>
          </mc:Choice>
        </mc:AlternateContent>
        <mc:AlternateContent xmlns:mc="http://schemas.openxmlformats.org/markup-compatibility/2006">
          <mc:Choice Requires="x14">
            <control shapeId="6161" r:id="rId20" name="Check Box 17">
              <controlPr defaultSize="0" autoFill="0" autoLine="0" autoPict="0" altText="">
                <anchor moveWithCells="1">
                  <from>
                    <xdr:col>15</xdr:col>
                    <xdr:colOff>863600</xdr:colOff>
                    <xdr:row>46</xdr:row>
                    <xdr:rowOff>304800</xdr:rowOff>
                  </from>
                  <to>
                    <xdr:col>17</xdr:col>
                    <xdr:colOff>292100</xdr:colOff>
                    <xdr:row>48</xdr:row>
                    <xdr:rowOff>76200</xdr:rowOff>
                  </to>
                </anchor>
              </controlPr>
            </control>
          </mc:Choice>
        </mc:AlternateContent>
        <mc:AlternateContent xmlns:mc="http://schemas.openxmlformats.org/markup-compatibility/2006">
          <mc:Choice Requires="x14">
            <control shapeId="6162" r:id="rId21" name="Check Box 18">
              <controlPr defaultSize="0" autoFill="0" autoLine="0" autoPict="0" altText="">
                <anchor moveWithCells="1">
                  <from>
                    <xdr:col>15</xdr:col>
                    <xdr:colOff>863600</xdr:colOff>
                    <xdr:row>24</xdr:row>
                    <xdr:rowOff>273050</xdr:rowOff>
                  </from>
                  <to>
                    <xdr:col>17</xdr:col>
                    <xdr:colOff>292100</xdr:colOff>
                    <xdr:row>26</xdr:row>
                    <xdr:rowOff>44450</xdr:rowOff>
                  </to>
                </anchor>
              </controlPr>
            </control>
          </mc:Choice>
        </mc:AlternateContent>
        <mc:AlternateContent xmlns:mc="http://schemas.openxmlformats.org/markup-compatibility/2006">
          <mc:Choice Requires="x14">
            <control shapeId="6163" r:id="rId22" name="Check Box 19">
              <controlPr defaultSize="0" autoFill="0" autoLine="0" autoPict="0" altText="">
                <anchor moveWithCells="1">
                  <from>
                    <xdr:col>15</xdr:col>
                    <xdr:colOff>863600</xdr:colOff>
                    <xdr:row>25</xdr:row>
                    <xdr:rowOff>260350</xdr:rowOff>
                  </from>
                  <to>
                    <xdr:col>17</xdr:col>
                    <xdr:colOff>298450</xdr:colOff>
                    <xdr:row>27</xdr:row>
                    <xdr:rowOff>44450</xdr:rowOff>
                  </to>
                </anchor>
              </controlPr>
            </control>
          </mc:Choice>
        </mc:AlternateContent>
        <mc:AlternateContent xmlns:mc="http://schemas.openxmlformats.org/markup-compatibility/2006">
          <mc:Choice Requires="x14">
            <control shapeId="6164" r:id="rId23" name="Check Box 20">
              <controlPr defaultSize="0" autoFill="0" autoLine="0" autoPict="0" altText="">
                <anchor moveWithCells="1">
                  <from>
                    <xdr:col>15</xdr:col>
                    <xdr:colOff>869950</xdr:colOff>
                    <xdr:row>26</xdr:row>
                    <xdr:rowOff>254000</xdr:rowOff>
                  </from>
                  <to>
                    <xdr:col>17</xdr:col>
                    <xdr:colOff>298450</xdr:colOff>
                    <xdr:row>27</xdr:row>
                    <xdr:rowOff>260350</xdr:rowOff>
                  </to>
                </anchor>
              </controlPr>
            </control>
          </mc:Choice>
        </mc:AlternateContent>
        <mc:AlternateContent xmlns:mc="http://schemas.openxmlformats.org/markup-compatibility/2006">
          <mc:Choice Requires="x14">
            <control shapeId="6165" r:id="rId24" name="Check Box 21">
              <controlPr defaultSize="0" autoFill="0" autoLine="0" autoPict="0" altText="">
                <anchor moveWithCells="1">
                  <from>
                    <xdr:col>14</xdr:col>
                    <xdr:colOff>876300</xdr:colOff>
                    <xdr:row>29</xdr:row>
                    <xdr:rowOff>292100</xdr:rowOff>
                  </from>
                  <to>
                    <xdr:col>15</xdr:col>
                    <xdr:colOff>292100</xdr:colOff>
                    <xdr:row>31</xdr:row>
                    <xdr:rowOff>63500</xdr:rowOff>
                  </to>
                </anchor>
              </controlPr>
            </control>
          </mc:Choice>
        </mc:AlternateContent>
        <mc:AlternateContent xmlns:mc="http://schemas.openxmlformats.org/markup-compatibility/2006">
          <mc:Choice Requires="x14">
            <control shapeId="6166" r:id="rId25" name="Check Box 22">
              <controlPr defaultSize="0" autoFill="0" autoLine="0" autoPict="0" altText="">
                <anchor moveWithCells="1">
                  <from>
                    <xdr:col>14</xdr:col>
                    <xdr:colOff>876300</xdr:colOff>
                    <xdr:row>30</xdr:row>
                    <xdr:rowOff>273050</xdr:rowOff>
                  </from>
                  <to>
                    <xdr:col>15</xdr:col>
                    <xdr:colOff>292100</xdr:colOff>
                    <xdr:row>32</xdr:row>
                    <xdr:rowOff>63500</xdr:rowOff>
                  </to>
                </anchor>
              </controlPr>
            </control>
          </mc:Choice>
        </mc:AlternateContent>
        <mc:AlternateContent xmlns:mc="http://schemas.openxmlformats.org/markup-compatibility/2006">
          <mc:Choice Requires="x14">
            <control shapeId="6167" r:id="rId26" name="Check Box 23">
              <controlPr defaultSize="0" autoFill="0" autoLine="0" autoPict="0" altText="">
                <anchor moveWithCells="1">
                  <from>
                    <xdr:col>14</xdr:col>
                    <xdr:colOff>869950</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ltText="">
                <anchor moveWithCells="1">
                  <from>
                    <xdr:col>15</xdr:col>
                    <xdr:colOff>863600</xdr:colOff>
                    <xdr:row>29</xdr:row>
                    <xdr:rowOff>298450</xdr:rowOff>
                  </from>
                  <to>
                    <xdr:col>17</xdr:col>
                    <xdr:colOff>292100</xdr:colOff>
                    <xdr:row>31</xdr:row>
                    <xdr:rowOff>63500</xdr:rowOff>
                  </to>
                </anchor>
              </controlPr>
            </control>
          </mc:Choice>
        </mc:AlternateContent>
        <mc:AlternateContent xmlns:mc="http://schemas.openxmlformats.org/markup-compatibility/2006">
          <mc:Choice Requires="x14">
            <control shapeId="6169" r:id="rId28" name="Check Box 25">
              <controlPr defaultSize="0" autoFill="0" autoLine="0" autoPict="0" altText="">
                <anchor moveWithCells="1">
                  <from>
                    <xdr:col>15</xdr:col>
                    <xdr:colOff>863600</xdr:colOff>
                    <xdr:row>30</xdr:row>
                    <xdr:rowOff>273050</xdr:rowOff>
                  </from>
                  <to>
                    <xdr:col>17</xdr:col>
                    <xdr:colOff>292100</xdr:colOff>
                    <xdr:row>32</xdr:row>
                    <xdr:rowOff>63500</xdr:rowOff>
                  </to>
                </anchor>
              </controlPr>
            </control>
          </mc:Choice>
        </mc:AlternateContent>
        <mc:AlternateContent xmlns:mc="http://schemas.openxmlformats.org/markup-compatibility/2006">
          <mc:Choice Requires="x14">
            <control shapeId="6170" r:id="rId29" name="Check Box 26">
              <controlPr defaultSize="0" autoFill="0" autoLine="0" autoPict="0" altText="">
                <anchor moveWithCells="1">
                  <from>
                    <xdr:col>15</xdr:col>
                    <xdr:colOff>844550</xdr:colOff>
                    <xdr:row>31</xdr:row>
                    <xdr:rowOff>292100</xdr:rowOff>
                  </from>
                  <to>
                    <xdr:col>17</xdr:col>
                    <xdr:colOff>266700</xdr:colOff>
                    <xdr:row>33</xdr:row>
                    <xdr:rowOff>44450</xdr:rowOff>
                  </to>
                </anchor>
              </controlPr>
            </control>
          </mc:Choice>
        </mc:AlternateContent>
        <mc:AlternateContent xmlns:mc="http://schemas.openxmlformats.org/markup-compatibility/2006">
          <mc:Choice Requires="x14">
            <control shapeId="6171" r:id="rId30" name="Check Box 27">
              <controlPr defaultSize="0" autoFill="0" autoLine="0" autoPict="0" altText="">
                <anchor moveWithCells="1">
                  <from>
                    <xdr:col>14</xdr:col>
                    <xdr:colOff>863600</xdr:colOff>
                    <xdr:row>41</xdr:row>
                    <xdr:rowOff>31750</xdr:rowOff>
                  </from>
                  <to>
                    <xdr:col>15</xdr:col>
                    <xdr:colOff>260350</xdr:colOff>
                    <xdr:row>42</xdr:row>
                    <xdr:rowOff>107950</xdr:rowOff>
                  </to>
                </anchor>
              </controlPr>
            </control>
          </mc:Choice>
        </mc:AlternateContent>
        <mc:AlternateContent xmlns:mc="http://schemas.openxmlformats.org/markup-compatibility/2006">
          <mc:Choice Requires="x14">
            <control shapeId="6172" r:id="rId31" name="Check Box 28">
              <controlPr defaultSize="0" autoFill="0" autoLine="0" autoPict="0" altText="">
                <anchor moveWithCells="1">
                  <from>
                    <xdr:col>14</xdr:col>
                    <xdr:colOff>863600</xdr:colOff>
                    <xdr:row>42</xdr:row>
                    <xdr:rowOff>31750</xdr:rowOff>
                  </from>
                  <to>
                    <xdr:col>15</xdr:col>
                    <xdr:colOff>260350</xdr:colOff>
                    <xdr:row>43</xdr:row>
                    <xdr:rowOff>107950</xdr:rowOff>
                  </to>
                </anchor>
              </controlPr>
            </control>
          </mc:Choice>
        </mc:AlternateContent>
        <mc:AlternateContent xmlns:mc="http://schemas.openxmlformats.org/markup-compatibility/2006">
          <mc:Choice Requires="x14">
            <control shapeId="6173" r:id="rId32" name="Check Box 29">
              <controlPr defaultSize="0" autoFill="0" autoLine="0" autoPict="0" altText="">
                <anchor moveWithCells="1">
                  <from>
                    <xdr:col>14</xdr:col>
                    <xdr:colOff>863600</xdr:colOff>
                    <xdr:row>43</xdr:row>
                    <xdr:rowOff>31750</xdr:rowOff>
                  </from>
                  <to>
                    <xdr:col>15</xdr:col>
                    <xdr:colOff>260350</xdr:colOff>
                    <xdr:row>44</xdr:row>
                    <xdr:rowOff>107950</xdr:rowOff>
                  </to>
                </anchor>
              </controlPr>
            </control>
          </mc:Choice>
        </mc:AlternateContent>
        <mc:AlternateContent xmlns:mc="http://schemas.openxmlformats.org/markup-compatibility/2006">
          <mc:Choice Requires="x14">
            <control shapeId="6174" r:id="rId33" name="Check Box 30">
              <controlPr defaultSize="0" autoFill="0" autoLine="0" autoPict="0" altText="">
                <anchor moveWithCells="1">
                  <from>
                    <xdr:col>14</xdr:col>
                    <xdr:colOff>863600</xdr:colOff>
                    <xdr:row>44</xdr:row>
                    <xdr:rowOff>31750</xdr:rowOff>
                  </from>
                  <to>
                    <xdr:col>15</xdr:col>
                    <xdr:colOff>260350</xdr:colOff>
                    <xdr:row>46</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ltText="">
                <anchor moveWithCells="1">
                  <from>
                    <xdr:col>15</xdr:col>
                    <xdr:colOff>863600</xdr:colOff>
                    <xdr:row>41</xdr:row>
                    <xdr:rowOff>31750</xdr:rowOff>
                  </from>
                  <to>
                    <xdr:col>17</xdr:col>
                    <xdr:colOff>292100</xdr:colOff>
                    <xdr:row>42</xdr:row>
                    <xdr:rowOff>107950</xdr:rowOff>
                  </to>
                </anchor>
              </controlPr>
            </control>
          </mc:Choice>
        </mc:AlternateContent>
        <mc:AlternateContent xmlns:mc="http://schemas.openxmlformats.org/markup-compatibility/2006">
          <mc:Choice Requires="x14">
            <control shapeId="6176" r:id="rId35" name="Check Box 32">
              <controlPr defaultSize="0" autoFill="0" autoLine="0" autoPict="0" altText="">
                <anchor moveWithCells="1">
                  <from>
                    <xdr:col>15</xdr:col>
                    <xdr:colOff>863600</xdr:colOff>
                    <xdr:row>42</xdr:row>
                    <xdr:rowOff>31750</xdr:rowOff>
                  </from>
                  <to>
                    <xdr:col>17</xdr:col>
                    <xdr:colOff>292100</xdr:colOff>
                    <xdr:row>43</xdr:row>
                    <xdr:rowOff>107950</xdr:rowOff>
                  </to>
                </anchor>
              </controlPr>
            </control>
          </mc:Choice>
        </mc:AlternateContent>
        <mc:AlternateContent xmlns:mc="http://schemas.openxmlformats.org/markup-compatibility/2006">
          <mc:Choice Requires="x14">
            <control shapeId="6177" r:id="rId36" name="Check Box 33">
              <controlPr defaultSize="0" autoFill="0" autoLine="0" autoPict="0" altText="">
                <anchor moveWithCells="1">
                  <from>
                    <xdr:col>15</xdr:col>
                    <xdr:colOff>863600</xdr:colOff>
                    <xdr:row>43</xdr:row>
                    <xdr:rowOff>31750</xdr:rowOff>
                  </from>
                  <to>
                    <xdr:col>17</xdr:col>
                    <xdr:colOff>292100</xdr:colOff>
                    <xdr:row>44</xdr:row>
                    <xdr:rowOff>107950</xdr:rowOff>
                  </to>
                </anchor>
              </controlPr>
            </control>
          </mc:Choice>
        </mc:AlternateContent>
        <mc:AlternateContent xmlns:mc="http://schemas.openxmlformats.org/markup-compatibility/2006">
          <mc:Choice Requires="x14">
            <control shapeId="6178" r:id="rId37" name="Check Box 34">
              <controlPr defaultSize="0" autoFill="0" autoLine="0" autoPict="0" altText="">
                <anchor moveWithCells="1">
                  <from>
                    <xdr:col>15</xdr:col>
                    <xdr:colOff>863600</xdr:colOff>
                    <xdr:row>44</xdr:row>
                    <xdr:rowOff>31750</xdr:rowOff>
                  </from>
                  <to>
                    <xdr:col>17</xdr:col>
                    <xdr:colOff>292100</xdr:colOff>
                    <xdr:row>46</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ltText="">
                <anchor moveWithCells="1">
                  <from>
                    <xdr:col>14</xdr:col>
                    <xdr:colOff>863600</xdr:colOff>
                    <xdr:row>34</xdr:row>
                    <xdr:rowOff>298450</xdr:rowOff>
                  </from>
                  <to>
                    <xdr:col>15</xdr:col>
                    <xdr:colOff>260350</xdr:colOff>
                    <xdr:row>36</xdr:row>
                    <xdr:rowOff>63500</xdr:rowOff>
                  </to>
                </anchor>
              </controlPr>
            </control>
          </mc:Choice>
        </mc:AlternateContent>
        <mc:AlternateContent xmlns:mc="http://schemas.openxmlformats.org/markup-compatibility/2006">
          <mc:Choice Requires="x14">
            <control shapeId="6180" r:id="rId39" name="Check Box 36">
              <controlPr defaultSize="0" autoFill="0" autoLine="0" autoPict="0" altText="">
                <anchor moveWithCells="1">
                  <from>
                    <xdr:col>14</xdr:col>
                    <xdr:colOff>863600</xdr:colOff>
                    <xdr:row>35</xdr:row>
                    <xdr:rowOff>292100</xdr:rowOff>
                  </from>
                  <to>
                    <xdr:col>15</xdr:col>
                    <xdr:colOff>260350</xdr:colOff>
                    <xdr:row>37</xdr:row>
                    <xdr:rowOff>63500</xdr:rowOff>
                  </to>
                </anchor>
              </controlPr>
            </control>
          </mc:Choice>
        </mc:AlternateContent>
        <mc:AlternateContent xmlns:mc="http://schemas.openxmlformats.org/markup-compatibility/2006">
          <mc:Choice Requires="x14">
            <control shapeId="6181" r:id="rId40" name="Check Box 37">
              <controlPr defaultSize="0" autoFill="0" autoLine="0" autoPict="0" altText="">
                <anchor moveWithCells="1">
                  <from>
                    <xdr:col>14</xdr:col>
                    <xdr:colOff>863600</xdr:colOff>
                    <xdr:row>36</xdr:row>
                    <xdr:rowOff>292100</xdr:rowOff>
                  </from>
                  <to>
                    <xdr:col>15</xdr:col>
                    <xdr:colOff>260350</xdr:colOff>
                    <xdr:row>38</xdr:row>
                    <xdr:rowOff>63500</xdr:rowOff>
                  </to>
                </anchor>
              </controlPr>
            </control>
          </mc:Choice>
        </mc:AlternateContent>
        <mc:AlternateContent xmlns:mc="http://schemas.openxmlformats.org/markup-compatibility/2006">
          <mc:Choice Requires="x14">
            <control shapeId="6182" r:id="rId41" name="Check Box 38">
              <controlPr defaultSize="0" autoFill="0" autoLine="0" autoPict="0" altText="">
                <anchor moveWithCells="1">
                  <from>
                    <xdr:col>14</xdr:col>
                    <xdr:colOff>863600</xdr:colOff>
                    <xdr:row>37</xdr:row>
                    <xdr:rowOff>292100</xdr:rowOff>
                  </from>
                  <to>
                    <xdr:col>15</xdr:col>
                    <xdr:colOff>260350</xdr:colOff>
                    <xdr:row>39</xdr:row>
                    <xdr:rowOff>25400</xdr:rowOff>
                  </to>
                </anchor>
              </controlPr>
            </control>
          </mc:Choice>
        </mc:AlternateContent>
        <mc:AlternateContent xmlns:mc="http://schemas.openxmlformats.org/markup-compatibility/2006">
          <mc:Choice Requires="x14">
            <control shapeId="6183" r:id="rId42" name="Check Box 39">
              <controlPr defaultSize="0" autoFill="0" autoLine="0" autoPict="0" altText="">
                <anchor moveWithCells="1">
                  <from>
                    <xdr:col>15</xdr:col>
                    <xdr:colOff>863600</xdr:colOff>
                    <xdr:row>34</xdr:row>
                    <xdr:rowOff>298450</xdr:rowOff>
                  </from>
                  <to>
                    <xdr:col>17</xdr:col>
                    <xdr:colOff>292100</xdr:colOff>
                    <xdr:row>36</xdr:row>
                    <xdr:rowOff>63500</xdr:rowOff>
                  </to>
                </anchor>
              </controlPr>
            </control>
          </mc:Choice>
        </mc:AlternateContent>
        <mc:AlternateContent xmlns:mc="http://schemas.openxmlformats.org/markup-compatibility/2006">
          <mc:Choice Requires="x14">
            <control shapeId="6184" r:id="rId43" name="Check Box 40">
              <controlPr defaultSize="0" autoFill="0" autoLine="0" autoPict="0" altText="">
                <anchor moveWithCells="1">
                  <from>
                    <xdr:col>15</xdr:col>
                    <xdr:colOff>863600</xdr:colOff>
                    <xdr:row>35</xdr:row>
                    <xdr:rowOff>292100</xdr:rowOff>
                  </from>
                  <to>
                    <xdr:col>17</xdr:col>
                    <xdr:colOff>292100</xdr:colOff>
                    <xdr:row>37</xdr:row>
                    <xdr:rowOff>63500</xdr:rowOff>
                  </to>
                </anchor>
              </controlPr>
            </control>
          </mc:Choice>
        </mc:AlternateContent>
        <mc:AlternateContent xmlns:mc="http://schemas.openxmlformats.org/markup-compatibility/2006">
          <mc:Choice Requires="x14">
            <control shapeId="6185" r:id="rId44" name="Check Box 41">
              <controlPr defaultSize="0" autoFill="0" autoLine="0" autoPict="0" altText="">
                <anchor moveWithCells="1">
                  <from>
                    <xdr:col>15</xdr:col>
                    <xdr:colOff>863600</xdr:colOff>
                    <xdr:row>36</xdr:row>
                    <xdr:rowOff>292100</xdr:rowOff>
                  </from>
                  <to>
                    <xdr:col>17</xdr:col>
                    <xdr:colOff>292100</xdr:colOff>
                    <xdr:row>38</xdr:row>
                    <xdr:rowOff>63500</xdr:rowOff>
                  </to>
                </anchor>
              </controlPr>
            </control>
          </mc:Choice>
        </mc:AlternateContent>
        <mc:AlternateContent xmlns:mc="http://schemas.openxmlformats.org/markup-compatibility/2006">
          <mc:Choice Requires="x14">
            <control shapeId="6186" r:id="rId45" name="Check Box 42">
              <controlPr defaultSize="0" autoFill="0" autoLine="0" autoPict="0" altText="">
                <anchor moveWithCells="1">
                  <from>
                    <xdr:col>15</xdr:col>
                    <xdr:colOff>863600</xdr:colOff>
                    <xdr:row>37</xdr:row>
                    <xdr:rowOff>292100</xdr:rowOff>
                  </from>
                  <to>
                    <xdr:col>17</xdr:col>
                    <xdr:colOff>292100</xdr:colOff>
                    <xdr:row>39</xdr:row>
                    <xdr:rowOff>25400</xdr:rowOff>
                  </to>
                </anchor>
              </controlPr>
            </control>
          </mc:Choice>
        </mc:AlternateContent>
        <mc:AlternateContent xmlns:mc="http://schemas.openxmlformats.org/markup-compatibility/2006">
          <mc:Choice Requires="x14">
            <control shapeId="6187" r:id="rId46" name="Check Box 43">
              <controlPr defaultSize="0" autoFill="0" autoLine="0" autoPict="0" altText="">
                <anchor moveWithCells="1">
                  <from>
                    <xdr:col>14</xdr:col>
                    <xdr:colOff>863600</xdr:colOff>
                    <xdr:row>47</xdr:row>
                    <xdr:rowOff>298450</xdr:rowOff>
                  </from>
                  <to>
                    <xdr:col>15</xdr:col>
                    <xdr:colOff>260350</xdr:colOff>
                    <xdr:row>49</xdr:row>
                    <xdr:rowOff>76200</xdr:rowOff>
                  </to>
                </anchor>
              </controlPr>
            </control>
          </mc:Choice>
        </mc:AlternateContent>
        <mc:AlternateContent xmlns:mc="http://schemas.openxmlformats.org/markup-compatibility/2006">
          <mc:Choice Requires="x14">
            <control shapeId="6188" r:id="rId47" name="Check Box 44">
              <controlPr defaultSize="0" autoFill="0" autoLine="0" autoPict="0" altText="">
                <anchor moveWithCells="1">
                  <from>
                    <xdr:col>14</xdr:col>
                    <xdr:colOff>869950</xdr:colOff>
                    <xdr:row>48</xdr:row>
                    <xdr:rowOff>298450</xdr:rowOff>
                  </from>
                  <to>
                    <xdr:col>15</xdr:col>
                    <xdr:colOff>266700</xdr:colOff>
                    <xdr:row>50</xdr:row>
                    <xdr:rowOff>31750</xdr:rowOff>
                  </to>
                </anchor>
              </controlPr>
            </control>
          </mc:Choice>
        </mc:AlternateContent>
        <mc:AlternateContent xmlns:mc="http://schemas.openxmlformats.org/markup-compatibility/2006">
          <mc:Choice Requires="x14">
            <control shapeId="6189" r:id="rId48" name="Check Box 45">
              <controlPr defaultSize="0" autoFill="0" autoLine="0" autoPict="0" altText="">
                <anchor moveWithCells="1">
                  <from>
                    <xdr:col>15</xdr:col>
                    <xdr:colOff>863600</xdr:colOff>
                    <xdr:row>47</xdr:row>
                    <xdr:rowOff>298450</xdr:rowOff>
                  </from>
                  <to>
                    <xdr:col>17</xdr:col>
                    <xdr:colOff>292100</xdr:colOff>
                    <xdr:row>49</xdr:row>
                    <xdr:rowOff>76200</xdr:rowOff>
                  </to>
                </anchor>
              </controlPr>
            </control>
          </mc:Choice>
        </mc:AlternateContent>
        <mc:AlternateContent xmlns:mc="http://schemas.openxmlformats.org/markup-compatibility/2006">
          <mc:Choice Requires="x14">
            <control shapeId="6190" r:id="rId49" name="Check Box 46">
              <controlPr defaultSize="0" autoFill="0" autoLine="0" autoPict="0" altText="">
                <anchor moveWithCells="1">
                  <from>
                    <xdr:col>15</xdr:col>
                    <xdr:colOff>863600</xdr:colOff>
                    <xdr:row>48</xdr:row>
                    <xdr:rowOff>298450</xdr:rowOff>
                  </from>
                  <to>
                    <xdr:col>17</xdr:col>
                    <xdr:colOff>292100</xdr:colOff>
                    <xdr:row>50</xdr:row>
                    <xdr:rowOff>31750</xdr:rowOff>
                  </to>
                </anchor>
              </controlPr>
            </control>
          </mc:Choice>
        </mc:AlternateContent>
        <mc:AlternateContent xmlns:mc="http://schemas.openxmlformats.org/markup-compatibility/2006">
          <mc:Choice Requires="x14">
            <control shapeId="6191" r:id="rId50" name="Check Box 47">
              <controlPr defaultSize="0" autoFill="0" autoLine="0" autoPict="0" altText="">
                <anchor moveWithCells="1">
                  <from>
                    <xdr:col>14</xdr:col>
                    <xdr:colOff>863600</xdr:colOff>
                    <xdr:row>53</xdr:row>
                    <xdr:rowOff>69850</xdr:rowOff>
                  </from>
                  <to>
                    <xdr:col>14</xdr:col>
                    <xdr:colOff>1035050</xdr:colOff>
                    <xdr:row>54</xdr:row>
                    <xdr:rowOff>25400</xdr:rowOff>
                  </to>
                </anchor>
              </controlPr>
            </control>
          </mc:Choice>
        </mc:AlternateContent>
        <mc:AlternateContent xmlns:mc="http://schemas.openxmlformats.org/markup-compatibility/2006">
          <mc:Choice Requires="x14">
            <control shapeId="6192" r:id="rId51" name="Check Box 48">
              <controlPr defaultSize="0" autoFill="0" autoLine="0" autoPict="0" altText="">
                <anchor moveWithCells="1">
                  <from>
                    <xdr:col>15</xdr:col>
                    <xdr:colOff>806450</xdr:colOff>
                    <xdr:row>53</xdr:row>
                    <xdr:rowOff>44450</xdr:rowOff>
                  </from>
                  <to>
                    <xdr:col>15</xdr:col>
                    <xdr:colOff>996950</xdr:colOff>
                    <xdr:row>54</xdr:row>
                    <xdr:rowOff>0</xdr:rowOff>
                  </to>
                </anchor>
              </controlPr>
            </control>
          </mc:Choice>
        </mc:AlternateContent>
        <mc:AlternateContent xmlns:mc="http://schemas.openxmlformats.org/markup-compatibility/2006">
          <mc:Choice Requires="x14">
            <control shapeId="6193" r:id="rId52" name="Check Box 49">
              <controlPr defaultSize="0" autoFill="0" autoLine="0" autoPict="0" altText="">
                <anchor moveWithCells="1">
                  <from>
                    <xdr:col>14</xdr:col>
                    <xdr:colOff>876300</xdr:colOff>
                    <xdr:row>54</xdr:row>
                    <xdr:rowOff>44450</xdr:rowOff>
                  </from>
                  <to>
                    <xdr:col>14</xdr:col>
                    <xdr:colOff>1060450</xdr:colOff>
                    <xdr:row>55</xdr:row>
                    <xdr:rowOff>25400</xdr:rowOff>
                  </to>
                </anchor>
              </controlPr>
            </control>
          </mc:Choice>
        </mc:AlternateContent>
        <mc:AlternateContent xmlns:mc="http://schemas.openxmlformats.org/markup-compatibility/2006">
          <mc:Choice Requires="x14">
            <control shapeId="6194" r:id="rId53" name="Check Box 50">
              <controlPr defaultSize="0" autoFill="0" autoLine="0" autoPict="0" altText="">
                <anchor moveWithCells="1">
                  <from>
                    <xdr:col>15</xdr:col>
                    <xdr:colOff>825500</xdr:colOff>
                    <xdr:row>54</xdr:row>
                    <xdr:rowOff>38100</xdr:rowOff>
                  </from>
                  <to>
                    <xdr:col>15</xdr:col>
                    <xdr:colOff>1016000</xdr:colOff>
                    <xdr:row>54</xdr:row>
                    <xdr:rowOff>311150</xdr:rowOff>
                  </to>
                </anchor>
              </controlPr>
            </control>
          </mc:Choice>
        </mc:AlternateContent>
        <mc:AlternateContent xmlns:mc="http://schemas.openxmlformats.org/markup-compatibility/2006">
          <mc:Choice Requires="x14">
            <control shapeId="6195" r:id="rId54" name="Check Box 51">
              <controlPr defaultSize="0" autoFill="0" autoLine="0" autoPict="0" altText="">
                <anchor moveWithCells="1">
                  <from>
                    <xdr:col>15</xdr:col>
                    <xdr:colOff>800100</xdr:colOff>
                    <xdr:row>52</xdr:row>
                    <xdr:rowOff>190500</xdr:rowOff>
                  </from>
                  <to>
                    <xdr:col>15</xdr:col>
                    <xdr:colOff>996950</xdr:colOff>
                    <xdr:row>52</xdr:row>
                    <xdr:rowOff>457200</xdr:rowOff>
                  </to>
                </anchor>
              </controlPr>
            </control>
          </mc:Choice>
        </mc:AlternateContent>
        <mc:AlternateContent xmlns:mc="http://schemas.openxmlformats.org/markup-compatibility/2006">
          <mc:Choice Requires="x14">
            <control shapeId="6196" r:id="rId55" name="Check Box 52">
              <controlPr defaultSize="0" autoFill="0" autoLine="0" autoPict="0" altText="">
                <anchor moveWithCells="1">
                  <from>
                    <xdr:col>14</xdr:col>
                    <xdr:colOff>863600</xdr:colOff>
                    <xdr:row>61</xdr:row>
                    <xdr:rowOff>190500</xdr:rowOff>
                  </from>
                  <to>
                    <xdr:col>14</xdr:col>
                    <xdr:colOff>1035050</xdr:colOff>
                    <xdr:row>61</xdr:row>
                    <xdr:rowOff>457200</xdr:rowOff>
                  </to>
                </anchor>
              </controlPr>
            </control>
          </mc:Choice>
        </mc:AlternateContent>
        <mc:AlternateContent xmlns:mc="http://schemas.openxmlformats.org/markup-compatibility/2006">
          <mc:Choice Requires="x14">
            <control shapeId="6197" r:id="rId56" name="Check Box 53">
              <controlPr defaultSize="0" autoFill="0" autoLine="0" autoPict="0" altText="">
                <anchor moveWithCells="1">
                  <from>
                    <xdr:col>15</xdr:col>
                    <xdr:colOff>800100</xdr:colOff>
                    <xdr:row>61</xdr:row>
                    <xdr:rowOff>184150</xdr:rowOff>
                  </from>
                  <to>
                    <xdr:col>15</xdr:col>
                    <xdr:colOff>996950</xdr:colOff>
                    <xdr:row>61</xdr:row>
                    <xdr:rowOff>457200</xdr:rowOff>
                  </to>
                </anchor>
              </controlPr>
            </control>
          </mc:Choice>
        </mc:AlternateContent>
        <mc:AlternateContent xmlns:mc="http://schemas.openxmlformats.org/markup-compatibility/2006">
          <mc:Choice Requires="x14">
            <control shapeId="6198" r:id="rId57" name="Check Box 54">
              <controlPr defaultSize="0" autoFill="0" autoLine="0" autoPict="0" altText="">
                <anchor moveWithCells="1">
                  <from>
                    <xdr:col>14</xdr:col>
                    <xdr:colOff>838200</xdr:colOff>
                    <xdr:row>62</xdr:row>
                    <xdr:rowOff>228600</xdr:rowOff>
                  </from>
                  <to>
                    <xdr:col>14</xdr:col>
                    <xdr:colOff>1028700</xdr:colOff>
                    <xdr:row>62</xdr:row>
                    <xdr:rowOff>501650</xdr:rowOff>
                  </to>
                </anchor>
              </controlPr>
            </control>
          </mc:Choice>
        </mc:AlternateContent>
        <mc:AlternateContent xmlns:mc="http://schemas.openxmlformats.org/markup-compatibility/2006">
          <mc:Choice Requires="x14">
            <control shapeId="6199" r:id="rId58" name="Check Box 55">
              <controlPr defaultSize="0" autoFill="0" autoLine="0" autoPict="0" altText="">
                <anchor moveWithCells="1">
                  <from>
                    <xdr:col>15</xdr:col>
                    <xdr:colOff>831850</xdr:colOff>
                    <xdr:row>62</xdr:row>
                    <xdr:rowOff>222250</xdr:rowOff>
                  </from>
                  <to>
                    <xdr:col>15</xdr:col>
                    <xdr:colOff>1016000</xdr:colOff>
                    <xdr:row>62</xdr:row>
                    <xdr:rowOff>495300</xdr:rowOff>
                  </to>
                </anchor>
              </controlPr>
            </control>
          </mc:Choice>
        </mc:AlternateContent>
        <mc:AlternateContent xmlns:mc="http://schemas.openxmlformats.org/markup-compatibility/2006">
          <mc:Choice Requires="x14">
            <control shapeId="6200" r:id="rId59" name="Check Box 56">
              <controlPr defaultSize="0" autoFill="0" autoLine="0" autoPict="0" altText="">
                <anchor moveWithCells="1">
                  <from>
                    <xdr:col>14</xdr:col>
                    <xdr:colOff>838200</xdr:colOff>
                    <xdr:row>63</xdr:row>
                    <xdr:rowOff>196850</xdr:rowOff>
                  </from>
                  <to>
                    <xdr:col>14</xdr:col>
                    <xdr:colOff>1028700</xdr:colOff>
                    <xdr:row>63</xdr:row>
                    <xdr:rowOff>482600</xdr:rowOff>
                  </to>
                </anchor>
              </controlPr>
            </control>
          </mc:Choice>
        </mc:AlternateContent>
        <mc:AlternateContent xmlns:mc="http://schemas.openxmlformats.org/markup-compatibility/2006">
          <mc:Choice Requires="x14">
            <control shapeId="6201" r:id="rId60" name="Check Box 57">
              <controlPr defaultSize="0" autoFill="0" autoLine="0" autoPict="0" altText="">
                <anchor moveWithCells="1">
                  <from>
                    <xdr:col>15</xdr:col>
                    <xdr:colOff>831850</xdr:colOff>
                    <xdr:row>63</xdr:row>
                    <xdr:rowOff>215900</xdr:rowOff>
                  </from>
                  <to>
                    <xdr:col>15</xdr:col>
                    <xdr:colOff>1016000</xdr:colOff>
                    <xdr:row>63</xdr:row>
                    <xdr:rowOff>495300</xdr:rowOff>
                  </to>
                </anchor>
              </controlPr>
            </control>
          </mc:Choice>
        </mc:AlternateContent>
        <mc:AlternateContent xmlns:mc="http://schemas.openxmlformats.org/markup-compatibility/2006">
          <mc:Choice Requires="x14">
            <control shapeId="6202" r:id="rId61" name="Check Box 58">
              <controlPr defaultSize="0" autoFill="0" autoLine="0" autoPict="0" altText="">
                <anchor moveWithCells="1">
                  <from>
                    <xdr:col>15</xdr:col>
                    <xdr:colOff>863600</xdr:colOff>
                    <xdr:row>21</xdr:row>
                    <xdr:rowOff>292100</xdr:rowOff>
                  </from>
                  <to>
                    <xdr:col>17</xdr:col>
                    <xdr:colOff>292100</xdr:colOff>
                    <xdr:row>23</xdr:row>
                    <xdr:rowOff>25400</xdr:rowOff>
                  </to>
                </anchor>
              </controlPr>
            </control>
          </mc:Choice>
        </mc:AlternateContent>
        <mc:AlternateContent xmlns:mc="http://schemas.openxmlformats.org/markup-compatibility/2006">
          <mc:Choice Requires="x14">
            <control shapeId="6203" r:id="rId62" name="Check Box 59">
              <controlPr defaultSize="0" autoFill="0" autoLine="0" autoPict="0" altText="">
                <anchor moveWithCells="1">
                  <from>
                    <xdr:col>14</xdr:col>
                    <xdr:colOff>869950</xdr:colOff>
                    <xdr:row>57</xdr:row>
                    <xdr:rowOff>31750</xdr:rowOff>
                  </from>
                  <to>
                    <xdr:col>14</xdr:col>
                    <xdr:colOff>1060450</xdr:colOff>
                    <xdr:row>57</xdr:row>
                    <xdr:rowOff>298450</xdr:rowOff>
                  </to>
                </anchor>
              </controlPr>
            </control>
          </mc:Choice>
        </mc:AlternateContent>
        <mc:AlternateContent xmlns:mc="http://schemas.openxmlformats.org/markup-compatibility/2006">
          <mc:Choice Requires="x14">
            <control shapeId="6204" r:id="rId63" name="Check Box 60">
              <controlPr defaultSize="0" autoFill="0" autoLine="0" autoPict="0" altText="">
                <anchor moveWithCells="1">
                  <from>
                    <xdr:col>15</xdr:col>
                    <xdr:colOff>825500</xdr:colOff>
                    <xdr:row>57</xdr:row>
                    <xdr:rowOff>44450</xdr:rowOff>
                  </from>
                  <to>
                    <xdr:col>15</xdr:col>
                    <xdr:colOff>1016000</xdr:colOff>
                    <xdr:row>57</xdr:row>
                    <xdr:rowOff>298450</xdr:rowOff>
                  </to>
                </anchor>
              </controlPr>
            </control>
          </mc:Choice>
        </mc:AlternateContent>
        <mc:AlternateContent xmlns:mc="http://schemas.openxmlformats.org/markup-compatibility/2006">
          <mc:Choice Requires="x14">
            <control shapeId="6205" r:id="rId64" name="Check Box 61">
              <controlPr defaultSize="0" autoFill="0" autoLine="0" autoPict="0" altText="">
                <anchor moveWithCells="1">
                  <from>
                    <xdr:col>14</xdr:col>
                    <xdr:colOff>863600</xdr:colOff>
                    <xdr:row>58</xdr:row>
                    <xdr:rowOff>76200</xdr:rowOff>
                  </from>
                  <to>
                    <xdr:col>14</xdr:col>
                    <xdr:colOff>1060450</xdr:colOff>
                    <xdr:row>58</xdr:row>
                    <xdr:rowOff>298450</xdr:rowOff>
                  </to>
                </anchor>
              </controlPr>
            </control>
          </mc:Choice>
        </mc:AlternateContent>
        <mc:AlternateContent xmlns:mc="http://schemas.openxmlformats.org/markup-compatibility/2006">
          <mc:Choice Requires="x14">
            <control shapeId="6206" r:id="rId65" name="Check Box 62">
              <controlPr defaultSize="0" autoFill="0" autoLine="0" autoPict="0" altText="">
                <anchor moveWithCells="1">
                  <from>
                    <xdr:col>15</xdr:col>
                    <xdr:colOff>825500</xdr:colOff>
                    <xdr:row>58</xdr:row>
                    <xdr:rowOff>76200</xdr:rowOff>
                  </from>
                  <to>
                    <xdr:col>15</xdr:col>
                    <xdr:colOff>1016000</xdr:colOff>
                    <xdr:row>58</xdr:row>
                    <xdr:rowOff>298450</xdr:rowOff>
                  </to>
                </anchor>
              </controlPr>
            </control>
          </mc:Choice>
        </mc:AlternateContent>
        <mc:AlternateContent xmlns:mc="http://schemas.openxmlformats.org/markup-compatibility/2006">
          <mc:Choice Requires="x14">
            <control shapeId="6207" r:id="rId66" name="Drop Down 63">
              <controlPr locked="0" defaultSize="0" print="0" autoLine="0" autoPict="0">
                <anchor moveWithCells="1">
                  <from>
                    <xdr:col>13</xdr:col>
                    <xdr:colOff>990600</xdr:colOff>
                    <xdr:row>9</xdr:row>
                    <xdr:rowOff>298450</xdr:rowOff>
                  </from>
                  <to>
                    <xdr:col>14</xdr:col>
                    <xdr:colOff>107950</xdr:colOff>
                    <xdr:row>11</xdr:row>
                    <xdr:rowOff>44450</xdr:rowOff>
                  </to>
                </anchor>
              </controlPr>
            </control>
          </mc:Choice>
        </mc:AlternateContent>
        <mc:AlternateContent xmlns:mc="http://schemas.openxmlformats.org/markup-compatibility/2006">
          <mc:Choice Requires="x14">
            <control shapeId="6208" r:id="rId67" name="Drop Down 64">
              <controlPr locked="0" defaultSize="0" print="0" autoLine="0" autoPict="0">
                <anchor moveWithCells="1">
                  <from>
                    <xdr:col>15</xdr:col>
                    <xdr:colOff>838200</xdr:colOff>
                    <xdr:row>9</xdr:row>
                    <xdr:rowOff>298450</xdr:rowOff>
                  </from>
                  <to>
                    <xdr:col>16</xdr:col>
                    <xdr:colOff>0</xdr:colOff>
                    <xdr:row>11</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2466D-F228-49A9-A118-EB5BC7B38165}">
  <sheetPr codeName="Sheet3">
    <pageSetUpPr fitToPage="1"/>
  </sheetPr>
  <dimension ref="A1:DK558"/>
  <sheetViews>
    <sheetView view="pageBreakPreview" zoomScale="64" zoomScaleNormal="64" zoomScaleSheetLayoutView="64" workbookViewId="0">
      <selection activeCell="B6" sqref="B6:J6"/>
    </sheetView>
  </sheetViews>
  <sheetFormatPr defaultColWidth="9.08984375" defaultRowHeight="18.5" x14ac:dyDescent="0.45"/>
  <cols>
    <col min="1" max="1" width="12" style="89" customWidth="1"/>
    <col min="2" max="2" width="16.54296875" style="89" customWidth="1"/>
    <col min="3" max="3" width="12.36328125" style="89" customWidth="1"/>
    <col min="4" max="7" width="9.08984375" style="89"/>
    <col min="8" max="9" width="10.08984375" style="89" customWidth="1"/>
    <col min="10" max="10" width="12.90625" style="89" customWidth="1"/>
    <col min="11" max="11" width="12.08984375" style="89" customWidth="1"/>
    <col min="12" max="12" width="17.08984375" style="89" customWidth="1"/>
    <col min="13" max="13" width="8.36328125" style="89" customWidth="1"/>
    <col min="14" max="15" width="17.36328125" style="89" customWidth="1"/>
    <col min="16" max="16" width="16.54296875" style="89" customWidth="1"/>
    <col min="17" max="17" width="0.453125" style="76" customWidth="1"/>
    <col min="18" max="108" width="9.08984375" style="76"/>
    <col min="109" max="111" width="9.08984375" style="76" customWidth="1"/>
    <col min="112" max="112" width="10.6328125" style="78" customWidth="1"/>
    <col min="113" max="114" width="1.6328125" style="79" customWidth="1"/>
    <col min="115" max="115" width="21.453125" style="80" customWidth="1"/>
    <col min="116" max="16384" width="9.08984375" style="76"/>
  </cols>
  <sheetData>
    <row r="1" spans="1:115" s="72" customFormat="1" ht="5.15" customHeight="1" thickBot="1" x14ac:dyDescent="0.45">
      <c r="A1" s="1"/>
      <c r="B1" s="94"/>
      <c r="C1" s="134"/>
      <c r="D1" s="134"/>
      <c r="E1" s="134"/>
      <c r="F1" s="134"/>
      <c r="G1" s="134"/>
      <c r="H1" s="3"/>
      <c r="I1" s="3"/>
      <c r="J1" s="135"/>
      <c r="K1" s="135"/>
      <c r="L1" s="135"/>
      <c r="M1" s="135"/>
      <c r="N1" s="135"/>
      <c r="O1" s="135"/>
      <c r="P1" s="136"/>
      <c r="Q1" s="4"/>
      <c r="DH1" s="73"/>
      <c r="DI1" s="74"/>
      <c r="DJ1" s="74"/>
      <c r="DK1" s="75"/>
    </row>
    <row r="2" spans="1:115" ht="26.25" customHeight="1" x14ac:dyDescent="0.6">
      <c r="A2" s="137" t="s">
        <v>0</v>
      </c>
      <c r="B2" s="138"/>
      <c r="C2" s="138"/>
      <c r="D2" s="138"/>
      <c r="E2" s="138"/>
      <c r="F2" s="138"/>
      <c r="G2" s="138"/>
      <c r="H2" s="138"/>
      <c r="I2" s="138"/>
      <c r="J2" s="138"/>
      <c r="K2" s="138"/>
      <c r="L2" s="138"/>
      <c r="M2" s="138"/>
      <c r="N2" s="138"/>
      <c r="O2" s="138"/>
      <c r="P2" s="139"/>
      <c r="Q2" s="5"/>
      <c r="U2" s="77"/>
      <c r="V2" s="77"/>
      <c r="W2" s="77"/>
      <c r="X2" s="77"/>
      <c r="Y2" s="77"/>
      <c r="Z2" s="77"/>
      <c r="AA2" s="77"/>
    </row>
    <row r="3" spans="1:115" ht="23.25" customHeight="1" x14ac:dyDescent="0.5">
      <c r="A3" s="140" t="s">
        <v>211</v>
      </c>
      <c r="B3" s="141"/>
      <c r="C3" s="141"/>
      <c r="D3" s="141"/>
      <c r="E3" s="141"/>
      <c r="F3" s="141"/>
      <c r="G3" s="141"/>
      <c r="H3" s="141"/>
      <c r="I3" s="141"/>
      <c r="J3" s="141"/>
      <c r="K3" s="141"/>
      <c r="L3" s="141"/>
      <c r="M3" s="141"/>
      <c r="N3" s="141"/>
      <c r="O3" s="141"/>
      <c r="P3" s="142"/>
      <c r="Q3" s="5"/>
      <c r="U3" s="77"/>
      <c r="V3" s="77"/>
      <c r="W3" s="77"/>
      <c r="X3" s="77"/>
      <c r="Y3" s="77"/>
      <c r="Z3" s="77"/>
      <c r="AA3" s="77"/>
    </row>
    <row r="4" spans="1:115" ht="5.15" customHeight="1" thickBot="1" x14ac:dyDescent="0.45">
      <c r="A4" s="8"/>
      <c r="B4" s="9"/>
      <c r="C4" s="143"/>
      <c r="D4" s="143"/>
      <c r="E4" s="143"/>
      <c r="F4" s="143"/>
      <c r="G4" s="143"/>
      <c r="H4" s="10"/>
      <c r="I4" s="10"/>
      <c r="J4" s="144"/>
      <c r="K4" s="144"/>
      <c r="L4" s="144"/>
      <c r="M4" s="144"/>
      <c r="N4" s="144"/>
      <c r="O4" s="144"/>
      <c r="P4" s="145"/>
      <c r="Q4" s="5"/>
      <c r="U4" s="77"/>
      <c r="V4" s="77"/>
      <c r="W4" s="77"/>
      <c r="X4" s="77"/>
      <c r="Y4" s="77"/>
      <c r="Z4" s="77"/>
      <c r="AA4" s="77"/>
    </row>
    <row r="5" spans="1:115" ht="19" hidden="1" thickBot="1" x14ac:dyDescent="0.5">
      <c r="A5" s="11"/>
      <c r="B5" s="12"/>
      <c r="C5" s="12"/>
      <c r="D5" s="12"/>
      <c r="E5" s="12"/>
      <c r="F5" s="12"/>
      <c r="G5" s="12"/>
      <c r="H5" s="12"/>
      <c r="I5" s="12"/>
      <c r="J5" s="13"/>
      <c r="K5" s="14"/>
      <c r="L5" s="14"/>
      <c r="M5" s="14"/>
      <c r="N5" s="14"/>
      <c r="O5" s="14"/>
      <c r="P5" s="15"/>
      <c r="Q5" s="5"/>
      <c r="U5" s="77"/>
      <c r="V5" s="77"/>
      <c r="W5" s="77"/>
      <c r="X5" s="77"/>
      <c r="Y5" s="77"/>
      <c r="Z5" s="77"/>
      <c r="AA5" s="77"/>
    </row>
    <row r="6" spans="1:115" s="81" customFormat="1" ht="21" customHeight="1" thickBot="1" x14ac:dyDescent="0.6">
      <c r="A6" s="16" t="s">
        <v>1</v>
      </c>
      <c r="B6" s="146"/>
      <c r="C6" s="147"/>
      <c r="D6" s="147"/>
      <c r="E6" s="147"/>
      <c r="F6" s="147"/>
      <c r="G6" s="147"/>
      <c r="H6" s="147"/>
      <c r="I6" s="147"/>
      <c r="J6" s="148"/>
      <c r="K6" s="149" t="s">
        <v>2</v>
      </c>
      <c r="L6" s="150"/>
      <c r="M6" s="151"/>
      <c r="N6" s="147"/>
      <c r="O6" s="147"/>
      <c r="P6" s="152"/>
      <c r="Q6" s="17"/>
      <c r="U6" s="82"/>
      <c r="V6" s="82"/>
      <c r="W6" s="82"/>
      <c r="X6" s="82"/>
      <c r="Y6" s="82"/>
      <c r="Z6" s="82"/>
      <c r="AA6" s="82"/>
      <c r="DH6" s="83"/>
      <c r="DI6" s="84"/>
      <c r="DJ6" s="84"/>
      <c r="DK6" s="85"/>
    </row>
    <row r="7" spans="1:115" ht="5.15" customHeight="1" thickBot="1" x14ac:dyDescent="0.45">
      <c r="A7" s="153"/>
      <c r="B7" s="135"/>
      <c r="C7" s="135"/>
      <c r="D7" s="135"/>
      <c r="E7" s="135"/>
      <c r="F7" s="135"/>
      <c r="G7" s="135"/>
      <c r="H7" s="135"/>
      <c r="I7" s="135"/>
      <c r="J7" s="135"/>
      <c r="K7" s="135"/>
      <c r="L7" s="135"/>
      <c r="M7" s="135"/>
      <c r="N7" s="135"/>
      <c r="O7" s="135"/>
      <c r="P7" s="136"/>
      <c r="Q7" s="5"/>
      <c r="U7" s="77"/>
      <c r="V7" s="77"/>
      <c r="W7" s="77"/>
      <c r="X7" s="77"/>
      <c r="Y7" s="77"/>
      <c r="Z7" s="77"/>
      <c r="AA7" s="77"/>
    </row>
    <row r="8" spans="1:115" s="81" customFormat="1" ht="23.5" x14ac:dyDescent="0.55000000000000004">
      <c r="A8" s="154" t="s">
        <v>3</v>
      </c>
      <c r="B8" s="155"/>
      <c r="C8" s="156"/>
      <c r="D8" s="157"/>
      <c r="E8" s="157"/>
      <c r="F8" s="157"/>
      <c r="G8" s="157"/>
      <c r="H8" s="157"/>
      <c r="I8" s="157"/>
      <c r="J8" s="158"/>
      <c r="K8" s="159" t="s">
        <v>4</v>
      </c>
      <c r="L8" s="155"/>
      <c r="M8" s="222"/>
      <c r="N8" s="223"/>
      <c r="O8" s="223"/>
      <c r="P8" s="224"/>
      <c r="Q8" s="17"/>
      <c r="U8" s="82"/>
      <c r="V8" s="82"/>
      <c r="W8" s="82"/>
      <c r="X8" s="82"/>
      <c r="Y8" s="82"/>
      <c r="Z8" s="82"/>
      <c r="AA8" s="82"/>
      <c r="DH8" s="83"/>
      <c r="DI8" s="84"/>
      <c r="DJ8" s="84"/>
      <c r="DK8" s="85"/>
    </row>
    <row r="9" spans="1:115" s="81" customFormat="1" ht="23.5" x14ac:dyDescent="0.55000000000000004">
      <c r="A9" s="164" t="s">
        <v>5</v>
      </c>
      <c r="B9" s="165"/>
      <c r="C9" s="166"/>
      <c r="D9" s="167"/>
      <c r="E9" s="167"/>
      <c r="F9" s="167"/>
      <c r="G9" s="167"/>
      <c r="H9" s="167"/>
      <c r="I9" s="167"/>
      <c r="J9" s="168"/>
      <c r="K9" s="169" t="s">
        <v>6</v>
      </c>
      <c r="L9" s="165"/>
      <c r="M9" s="170"/>
      <c r="N9" s="171"/>
      <c r="O9" s="171"/>
      <c r="P9" s="172"/>
      <c r="Q9" s="17"/>
      <c r="U9" s="82"/>
      <c r="V9" s="82"/>
      <c r="W9" s="82"/>
      <c r="X9" s="82"/>
      <c r="Y9" s="82"/>
      <c r="Z9" s="82"/>
      <c r="AA9" s="82"/>
      <c r="DH9" s="83"/>
      <c r="DI9" s="84"/>
      <c r="DJ9" s="84"/>
      <c r="DK9" s="85"/>
    </row>
    <row r="10" spans="1:115" s="81" customFormat="1" ht="24" thickBot="1" x14ac:dyDescent="0.6">
      <c r="A10" s="164" t="s">
        <v>7</v>
      </c>
      <c r="B10" s="165"/>
      <c r="C10" s="166"/>
      <c r="D10" s="167"/>
      <c r="E10" s="167"/>
      <c r="F10" s="167"/>
      <c r="G10" s="167"/>
      <c r="H10" s="167"/>
      <c r="I10" s="167"/>
      <c r="J10" s="168"/>
      <c r="K10" s="173" t="s">
        <v>8</v>
      </c>
      <c r="L10" s="174"/>
      <c r="M10" s="175"/>
      <c r="N10" s="176"/>
      <c r="O10" s="176"/>
      <c r="P10" s="177"/>
      <c r="Q10" s="17"/>
      <c r="U10" s="82"/>
      <c r="V10" s="82"/>
      <c r="W10" s="82"/>
      <c r="X10" s="82"/>
      <c r="Y10" s="82"/>
      <c r="Z10" s="82"/>
      <c r="AA10" s="82"/>
      <c r="DH10" s="83"/>
      <c r="DI10" s="84"/>
      <c r="DJ10" s="84"/>
      <c r="DK10" s="85"/>
    </row>
    <row r="11" spans="1:115" s="81" customFormat="1" ht="24" thickBot="1" x14ac:dyDescent="0.6">
      <c r="A11" s="164" t="s">
        <v>9</v>
      </c>
      <c r="B11" s="165"/>
      <c r="C11" s="166"/>
      <c r="D11" s="167"/>
      <c r="E11" s="167"/>
      <c r="F11" s="167"/>
      <c r="G11" s="167"/>
      <c r="H11" s="167"/>
      <c r="I11" s="167"/>
      <c r="J11" s="167"/>
      <c r="K11" s="178" t="s">
        <v>10</v>
      </c>
      <c r="L11" s="179"/>
      <c r="M11" s="180" t="str">
        <f>IF(Practices!CA$97=1,"",Practices!CQ$88)</f>
        <v>&lt;5, &lt;10, &gt;10</v>
      </c>
      <c r="N11" s="181"/>
      <c r="O11" s="182" t="str">
        <f>IF(Practices!CA$98=1,"",Practices!CT$88)</f>
        <v>Owner / Biologist</v>
      </c>
      <c r="P11" s="181"/>
      <c r="Q11" s="93"/>
      <c r="R11" s="86"/>
      <c r="S11" s="86"/>
      <c r="T11" s="86"/>
      <c r="U11" s="82"/>
      <c r="V11" s="82"/>
      <c r="W11" s="82"/>
      <c r="X11" s="82"/>
      <c r="Y11" s="82"/>
      <c r="Z11" s="82"/>
      <c r="AA11" s="82"/>
      <c r="DH11" s="83"/>
      <c r="DI11" s="84"/>
      <c r="DJ11" s="84"/>
      <c r="DK11" s="85"/>
    </row>
    <row r="12" spans="1:115" ht="5.15" customHeight="1" x14ac:dyDescent="0.4">
      <c r="A12" s="163"/>
      <c r="B12" s="144"/>
      <c r="C12" s="144"/>
      <c r="D12" s="144"/>
      <c r="E12" s="144"/>
      <c r="F12" s="144"/>
      <c r="G12" s="144"/>
      <c r="H12" s="144"/>
      <c r="I12" s="144"/>
      <c r="J12" s="144"/>
      <c r="K12" s="144"/>
      <c r="L12" s="144"/>
      <c r="M12" s="144"/>
      <c r="N12" s="144"/>
      <c r="O12" s="144"/>
      <c r="P12" s="145"/>
      <c r="Q12" s="5"/>
      <c r="U12" s="77"/>
      <c r="V12" s="77"/>
      <c r="W12" s="77"/>
      <c r="X12" s="77"/>
      <c r="Y12" s="77"/>
      <c r="Z12" s="77"/>
      <c r="AA12" s="77"/>
    </row>
    <row r="13" spans="1:115" s="81" customFormat="1" ht="118.5" customHeight="1" x14ac:dyDescent="0.55000000000000004">
      <c r="A13" s="185" t="s">
        <v>11</v>
      </c>
      <c r="B13" s="186"/>
      <c r="C13" s="186"/>
      <c r="D13" s="186"/>
      <c r="E13" s="186"/>
      <c r="F13" s="186"/>
      <c r="G13" s="186"/>
      <c r="H13" s="186"/>
      <c r="I13" s="186"/>
      <c r="J13" s="186"/>
      <c r="K13" s="186"/>
      <c r="L13" s="186"/>
      <c r="M13" s="186"/>
      <c r="N13" s="186"/>
      <c r="O13" s="186"/>
      <c r="P13" s="187"/>
      <c r="Q13" s="17"/>
      <c r="U13" s="82"/>
      <c r="V13" s="82"/>
      <c r="W13" s="82"/>
      <c r="X13" s="82"/>
      <c r="Y13" s="82"/>
      <c r="Z13" s="82"/>
      <c r="AA13" s="82"/>
      <c r="DH13" s="83"/>
      <c r="DI13" s="84"/>
      <c r="DJ13" s="84"/>
      <c r="DK13" s="85"/>
    </row>
    <row r="14" spans="1:115" ht="5.15" customHeight="1" thickBot="1" x14ac:dyDescent="0.45">
      <c r="A14" s="188"/>
      <c r="B14" s="189"/>
      <c r="C14" s="189"/>
      <c r="D14" s="189"/>
      <c r="E14" s="189"/>
      <c r="F14" s="189"/>
      <c r="G14" s="189"/>
      <c r="H14" s="189"/>
      <c r="I14" s="189"/>
      <c r="J14" s="189"/>
      <c r="K14" s="189"/>
      <c r="L14" s="189"/>
      <c r="M14" s="189"/>
      <c r="N14" s="189"/>
      <c r="O14" s="189"/>
      <c r="P14" s="190"/>
      <c r="Q14" s="5"/>
      <c r="U14" s="77"/>
      <c r="V14" s="77"/>
      <c r="W14" s="77"/>
      <c r="X14" s="77"/>
      <c r="Y14" s="77"/>
      <c r="Z14" s="77"/>
      <c r="AA14" s="77"/>
    </row>
    <row r="15" spans="1:115" s="81" customFormat="1" ht="24" customHeight="1" x14ac:dyDescent="0.55000000000000004">
      <c r="A15" s="191" t="s">
        <v>12</v>
      </c>
      <c r="B15" s="192"/>
      <c r="C15" s="197" t="str">
        <f>IF(Practices!CA$90=1,"",Practices!CC$88)</f>
        <v/>
      </c>
      <c r="D15" s="198"/>
      <c r="E15" s="198"/>
      <c r="F15" s="198"/>
      <c r="G15" s="198"/>
      <c r="H15" s="198"/>
      <c r="I15" s="198"/>
      <c r="J15" s="21"/>
      <c r="K15" s="199" t="str">
        <f>IF(Practices!CA$92=1,"",Practices!CC$86)</f>
        <v/>
      </c>
      <c r="L15" s="199"/>
      <c r="M15" s="199"/>
      <c r="N15" s="199"/>
      <c r="O15" s="199"/>
      <c r="P15" s="22"/>
      <c r="Q15" s="18"/>
      <c r="DH15" s="83"/>
      <c r="DI15" s="84"/>
      <c r="DJ15" s="84"/>
      <c r="DK15" s="85"/>
    </row>
    <row r="16" spans="1:115" ht="5.15" customHeight="1" x14ac:dyDescent="0.4">
      <c r="A16" s="193"/>
      <c r="B16" s="194"/>
      <c r="C16" s="23"/>
      <c r="D16" s="24"/>
      <c r="E16" s="24"/>
      <c r="F16" s="24"/>
      <c r="G16" s="24"/>
      <c r="H16" s="24"/>
      <c r="I16" s="24"/>
      <c r="J16" s="24"/>
      <c r="K16" s="24"/>
      <c r="L16" s="24"/>
      <c r="M16" s="24"/>
      <c r="N16" s="24"/>
      <c r="O16" s="24"/>
      <c r="P16" s="25"/>
      <c r="Q16"/>
    </row>
    <row r="17" spans="1:115" s="81" customFormat="1" ht="24" customHeight="1" thickBot="1" x14ac:dyDescent="0.6">
      <c r="A17" s="195"/>
      <c r="B17" s="196"/>
      <c r="C17" s="200" t="str">
        <f>IF(Practices!CA$91=1,"",Practices!CC$87)</f>
        <v/>
      </c>
      <c r="D17" s="201"/>
      <c r="E17" s="201"/>
      <c r="F17" s="201"/>
      <c r="G17" s="201"/>
      <c r="H17" s="201"/>
      <c r="I17" s="201"/>
      <c r="J17" s="26"/>
      <c r="K17" s="202" t="str">
        <f>IF(Practices!CA$93=1,"",Practices!CC$85)</f>
        <v/>
      </c>
      <c r="L17" s="202"/>
      <c r="M17" s="202"/>
      <c r="N17" s="202"/>
      <c r="O17" s="202"/>
      <c r="P17" s="27"/>
      <c r="Q17" s="18"/>
      <c r="DH17" s="83"/>
      <c r="DI17" s="84"/>
      <c r="DJ17" s="84"/>
      <c r="DK17" s="85"/>
    </row>
    <row r="18" spans="1:115" ht="5.15" customHeight="1" thickBot="1" x14ac:dyDescent="0.45">
      <c r="A18" s="163"/>
      <c r="B18" s="144"/>
      <c r="C18" s="144"/>
      <c r="D18" s="144"/>
      <c r="E18" s="144"/>
      <c r="F18" s="144"/>
      <c r="G18" s="144"/>
      <c r="H18" s="144"/>
      <c r="I18" s="144"/>
      <c r="J18" s="144"/>
      <c r="K18" s="144"/>
      <c r="L18" s="144"/>
      <c r="M18" s="144"/>
      <c r="N18" s="144"/>
      <c r="O18" s="144"/>
      <c r="P18" s="145"/>
      <c r="Q18" s="5"/>
      <c r="U18" s="77"/>
      <c r="V18" s="77"/>
      <c r="W18" s="77"/>
      <c r="X18" s="77"/>
      <c r="Y18" s="77"/>
      <c r="Z18" s="77"/>
      <c r="AA18" s="77"/>
    </row>
    <row r="19" spans="1:115" s="81" customFormat="1" ht="24" thickBot="1" x14ac:dyDescent="0.6">
      <c r="A19" s="203" t="s">
        <v>13</v>
      </c>
      <c r="B19" s="204"/>
      <c r="C19" s="204"/>
      <c r="D19" s="204"/>
      <c r="E19" s="204"/>
      <c r="F19" s="204"/>
      <c r="G19" s="204"/>
      <c r="H19" s="204"/>
      <c r="I19" s="204"/>
      <c r="J19" s="204"/>
      <c r="K19" s="204"/>
      <c r="L19" s="204"/>
      <c r="M19" s="204"/>
      <c r="N19" s="28" t="s">
        <v>14</v>
      </c>
      <c r="O19" s="28" t="s">
        <v>15</v>
      </c>
      <c r="P19" s="29" t="s">
        <v>16</v>
      </c>
      <c r="Q19" s="17"/>
      <c r="U19" s="82"/>
      <c r="V19" s="82"/>
      <c r="W19" s="82"/>
      <c r="X19" s="82"/>
      <c r="Y19" s="82"/>
      <c r="Z19" s="82"/>
      <c r="AA19" s="82"/>
      <c r="DH19" s="83"/>
      <c r="DI19" s="84"/>
      <c r="DJ19" s="84"/>
      <c r="DK19" s="85"/>
    </row>
    <row r="20" spans="1:115" s="81" customFormat="1" ht="23.5" x14ac:dyDescent="0.55000000000000004">
      <c r="A20" s="205" t="s">
        <v>17</v>
      </c>
      <c r="B20" s="206"/>
      <c r="C20" s="206"/>
      <c r="D20" s="206"/>
      <c r="E20" s="206"/>
      <c r="F20" s="206"/>
      <c r="G20" s="206"/>
      <c r="H20" s="206"/>
      <c r="I20" s="206"/>
      <c r="J20" s="206"/>
      <c r="K20" s="206"/>
      <c r="L20" s="206"/>
      <c r="M20" s="206"/>
      <c r="N20" s="71">
        <v>1</v>
      </c>
      <c r="O20" s="30">
        <f>ABS(IF(DI20=TRUE,"1","0"))</f>
        <v>0</v>
      </c>
      <c r="P20" s="31">
        <f>ABS(IF(DJ20=TRUE,"1","0"))</f>
        <v>0</v>
      </c>
      <c r="Q20" s="17"/>
      <c r="U20" s="82"/>
      <c r="V20" s="82"/>
      <c r="W20" s="82"/>
      <c r="X20" s="82"/>
      <c r="Y20" s="82"/>
      <c r="Z20" s="82"/>
      <c r="AA20" s="82"/>
      <c r="DH20" s="83"/>
      <c r="DI20" s="84" t="b">
        <v>0</v>
      </c>
      <c r="DJ20" s="84" t="b">
        <v>0</v>
      </c>
      <c r="DK20" s="87"/>
    </row>
    <row r="21" spans="1:115" s="81" customFormat="1" ht="23.5" x14ac:dyDescent="0.55000000000000004">
      <c r="A21" s="183" t="s">
        <v>18</v>
      </c>
      <c r="B21" s="184"/>
      <c r="C21" s="184"/>
      <c r="D21" s="184"/>
      <c r="E21" s="184"/>
      <c r="F21" s="184"/>
      <c r="G21" s="184"/>
      <c r="H21" s="184"/>
      <c r="I21" s="184"/>
      <c r="J21" s="184"/>
      <c r="K21" s="184"/>
      <c r="L21" s="184"/>
      <c r="M21" s="184"/>
      <c r="N21" s="70">
        <v>0.75</v>
      </c>
      <c r="O21" s="30">
        <f>ABS(IF(DI21=TRUE,".75","0"))</f>
        <v>0</v>
      </c>
      <c r="P21" s="31">
        <f>ABS(IF(DJ21=TRUE,".75","0"))</f>
        <v>0</v>
      </c>
      <c r="Q21" s="17"/>
      <c r="U21" s="82"/>
      <c r="V21" s="82"/>
      <c r="W21" s="82"/>
      <c r="X21" s="82"/>
      <c r="Y21" s="82"/>
      <c r="Z21" s="82"/>
      <c r="AA21" s="82"/>
      <c r="DH21" s="83"/>
      <c r="DI21" s="84" t="b">
        <v>0</v>
      </c>
      <c r="DJ21" s="84" t="b">
        <v>0</v>
      </c>
      <c r="DK21" s="85"/>
    </row>
    <row r="22" spans="1:115" s="81" customFormat="1" ht="23.5" x14ac:dyDescent="0.55000000000000004">
      <c r="A22" s="183" t="s">
        <v>19</v>
      </c>
      <c r="B22" s="184"/>
      <c r="C22" s="184"/>
      <c r="D22" s="184"/>
      <c r="E22" s="184"/>
      <c r="F22" s="184"/>
      <c r="G22" s="184"/>
      <c r="H22" s="184"/>
      <c r="I22" s="184"/>
      <c r="J22" s="184"/>
      <c r="K22" s="184"/>
      <c r="L22" s="184"/>
      <c r="M22" s="184"/>
      <c r="N22" s="70">
        <v>0.25</v>
      </c>
      <c r="O22" s="30">
        <f>ABS(IF(DI22=TRUE,".25","0"))</f>
        <v>0</v>
      </c>
      <c r="P22" s="31">
        <f>ABS(IF(DJ22=TRUE,".25","0"))</f>
        <v>0</v>
      </c>
      <c r="Q22" s="17"/>
      <c r="U22" s="82"/>
      <c r="V22" s="82"/>
      <c r="W22" s="82"/>
      <c r="X22" s="82"/>
      <c r="Y22" s="82"/>
      <c r="Z22" s="82"/>
      <c r="AA22" s="82"/>
      <c r="DH22" s="83"/>
      <c r="DI22" s="84" t="b">
        <v>0</v>
      </c>
      <c r="DJ22" s="84" t="b">
        <v>0</v>
      </c>
      <c r="DK22" s="85"/>
    </row>
    <row r="23" spans="1:115" s="81" customFormat="1" ht="23.5" x14ac:dyDescent="0.55000000000000004">
      <c r="A23" s="183" t="s">
        <v>20</v>
      </c>
      <c r="B23" s="184"/>
      <c r="C23" s="184"/>
      <c r="D23" s="184"/>
      <c r="E23" s="184"/>
      <c r="F23" s="184"/>
      <c r="G23" s="184"/>
      <c r="H23" s="184"/>
      <c r="I23" s="184"/>
      <c r="J23" s="184"/>
      <c r="K23" s="184"/>
      <c r="L23" s="184"/>
      <c r="M23" s="184"/>
      <c r="N23" s="70">
        <v>0</v>
      </c>
      <c r="O23" s="30">
        <f>(ABS(IF(DI23=TRUE,"0","0")))</f>
        <v>0</v>
      </c>
      <c r="P23" s="32">
        <f>(ABS(IF(DJ23=TRUE,"0.004","0")))</f>
        <v>0</v>
      </c>
      <c r="Q23" s="17"/>
      <c r="U23" s="82"/>
      <c r="V23" s="82"/>
      <c r="W23" s="82"/>
      <c r="X23" s="82"/>
      <c r="Y23" s="82"/>
      <c r="Z23" s="82"/>
      <c r="AA23" s="82"/>
      <c r="DH23" s="83"/>
      <c r="DI23" s="84" t="b">
        <v>0</v>
      </c>
      <c r="DJ23" s="84" t="b">
        <v>0</v>
      </c>
      <c r="DK23" s="85"/>
    </row>
    <row r="24" spans="1:115" s="81" customFormat="1" ht="5.15" customHeight="1" thickBot="1" x14ac:dyDescent="0.6">
      <c r="A24" s="207"/>
      <c r="B24" s="208"/>
      <c r="C24" s="208"/>
      <c r="D24" s="208"/>
      <c r="E24" s="208"/>
      <c r="F24" s="208"/>
      <c r="G24" s="208"/>
      <c r="H24" s="208"/>
      <c r="I24" s="208"/>
      <c r="J24" s="208"/>
      <c r="K24" s="208"/>
      <c r="L24" s="208"/>
      <c r="M24" s="208"/>
      <c r="N24" s="208"/>
      <c r="O24" s="208"/>
      <c r="P24" s="209"/>
      <c r="Q24" s="17"/>
      <c r="U24" s="82"/>
      <c r="V24" s="82"/>
      <c r="W24" s="82"/>
      <c r="X24" s="82"/>
      <c r="Y24" s="82"/>
      <c r="Z24" s="82"/>
      <c r="AA24" s="82"/>
      <c r="DH24" s="83"/>
      <c r="DI24" s="84"/>
      <c r="DJ24" s="84"/>
      <c r="DK24" s="85"/>
    </row>
    <row r="25" spans="1:115" s="81" customFormat="1" ht="24" thickBot="1" x14ac:dyDescent="0.6">
      <c r="A25" s="203" t="s">
        <v>21</v>
      </c>
      <c r="B25" s="204"/>
      <c r="C25" s="204"/>
      <c r="D25" s="204"/>
      <c r="E25" s="204"/>
      <c r="F25" s="204"/>
      <c r="G25" s="204"/>
      <c r="H25" s="204"/>
      <c r="I25" s="204"/>
      <c r="J25" s="204"/>
      <c r="K25" s="204"/>
      <c r="L25" s="204"/>
      <c r="M25" s="204"/>
      <c r="N25" s="28" t="s">
        <v>14</v>
      </c>
      <c r="O25" s="28" t="s">
        <v>15</v>
      </c>
      <c r="P25" s="29" t="s">
        <v>16</v>
      </c>
      <c r="Q25" s="17"/>
      <c r="U25" s="82"/>
      <c r="V25" s="82"/>
      <c r="W25" s="82"/>
      <c r="X25" s="82"/>
      <c r="Y25" s="82"/>
      <c r="Z25" s="82"/>
      <c r="AA25" s="82"/>
      <c r="DH25" s="83"/>
      <c r="DI25" s="84"/>
      <c r="DJ25" s="84"/>
      <c r="DK25" s="85"/>
    </row>
    <row r="26" spans="1:115" s="81" customFormat="1" ht="23.5" x14ac:dyDescent="0.55000000000000004">
      <c r="A26" s="205" t="s">
        <v>22</v>
      </c>
      <c r="B26" s="206"/>
      <c r="C26" s="206"/>
      <c r="D26" s="206"/>
      <c r="E26" s="206"/>
      <c r="F26" s="206"/>
      <c r="G26" s="206"/>
      <c r="H26" s="206"/>
      <c r="I26" s="206"/>
      <c r="J26" s="206"/>
      <c r="K26" s="206"/>
      <c r="L26" s="206"/>
      <c r="M26" s="206"/>
      <c r="N26" s="71">
        <v>1</v>
      </c>
      <c r="O26" s="30">
        <f>ABS(IF(DI26=TRUE,"1","0"))</f>
        <v>0</v>
      </c>
      <c r="P26" s="31">
        <f>ABS(IF(DJ26=TRUE,"1","0"))</f>
        <v>0</v>
      </c>
      <c r="Q26" s="17"/>
      <c r="U26" s="82"/>
      <c r="V26" s="82"/>
      <c r="W26" s="82"/>
      <c r="X26" s="82"/>
      <c r="Y26" s="82"/>
      <c r="Z26" s="82"/>
      <c r="AA26" s="82"/>
      <c r="DH26" s="83"/>
      <c r="DI26" s="84" t="b">
        <v>0</v>
      </c>
      <c r="DJ26" s="84" t="b">
        <v>0</v>
      </c>
      <c r="DK26" s="85"/>
    </row>
    <row r="27" spans="1:115" s="81" customFormat="1" ht="23.5" x14ac:dyDescent="0.55000000000000004">
      <c r="A27" s="183" t="s">
        <v>23</v>
      </c>
      <c r="B27" s="184"/>
      <c r="C27" s="184"/>
      <c r="D27" s="184"/>
      <c r="E27" s="184"/>
      <c r="F27" s="184"/>
      <c r="G27" s="184"/>
      <c r="H27" s="184"/>
      <c r="I27" s="184"/>
      <c r="J27" s="184"/>
      <c r="K27" s="184"/>
      <c r="L27" s="184"/>
      <c r="M27" s="184"/>
      <c r="N27" s="70">
        <v>0.55000000000000004</v>
      </c>
      <c r="O27" s="30">
        <f>ABS(IF(DI27=TRUE,".55","0"))</f>
        <v>0</v>
      </c>
      <c r="P27" s="31">
        <f>ABS(IF(DJ27=TRUE,".55","0"))</f>
        <v>0</v>
      </c>
      <c r="Q27" s="17"/>
      <c r="U27" s="82"/>
      <c r="V27" s="82"/>
      <c r="W27" s="82"/>
      <c r="X27" s="82"/>
      <c r="Y27" s="82"/>
      <c r="Z27" s="82"/>
      <c r="AA27" s="82"/>
      <c r="DH27" s="83"/>
      <c r="DI27" s="84" t="b">
        <v>0</v>
      </c>
      <c r="DJ27" s="84" t="b">
        <v>0</v>
      </c>
      <c r="DK27" s="85"/>
    </row>
    <row r="28" spans="1:115" s="81" customFormat="1" ht="23.5" x14ac:dyDescent="0.55000000000000004">
      <c r="A28" s="183" t="s">
        <v>216</v>
      </c>
      <c r="B28" s="184"/>
      <c r="C28" s="184"/>
      <c r="D28" s="184"/>
      <c r="E28" s="184"/>
      <c r="F28" s="184"/>
      <c r="G28" s="184"/>
      <c r="H28" s="184"/>
      <c r="I28" s="184"/>
      <c r="J28" s="184"/>
      <c r="K28" s="184"/>
      <c r="L28" s="184"/>
      <c r="M28" s="184"/>
      <c r="N28" s="70">
        <v>0</v>
      </c>
      <c r="O28" s="30">
        <f>ABS(IF(DI28=TRUE,"0","0"))</f>
        <v>0</v>
      </c>
      <c r="P28" s="31">
        <f>ABS(IF(DJ28=TRUE,"0","0"))</f>
        <v>0</v>
      </c>
      <c r="Q28" s="17"/>
      <c r="U28" s="82"/>
      <c r="V28" s="82"/>
      <c r="W28" s="82"/>
      <c r="X28" s="82"/>
      <c r="Y28" s="82"/>
      <c r="Z28" s="82"/>
      <c r="AA28" s="82"/>
      <c r="DH28" s="83"/>
      <c r="DI28" s="84" t="b">
        <v>0</v>
      </c>
      <c r="DJ28" s="84" t="b">
        <v>0</v>
      </c>
      <c r="DK28" s="85"/>
    </row>
    <row r="29" spans="1:115" s="81" customFormat="1" ht="5.15" customHeight="1" thickBot="1" x14ac:dyDescent="0.6">
      <c r="A29" s="210"/>
      <c r="B29" s="211"/>
      <c r="C29" s="211"/>
      <c r="D29" s="211"/>
      <c r="E29" s="211"/>
      <c r="F29" s="211"/>
      <c r="G29" s="211"/>
      <c r="H29" s="211"/>
      <c r="I29" s="211"/>
      <c r="J29" s="211"/>
      <c r="K29" s="211"/>
      <c r="L29" s="211"/>
      <c r="M29" s="211"/>
      <c r="N29" s="211"/>
      <c r="O29" s="211"/>
      <c r="P29" s="212"/>
      <c r="Q29" s="17"/>
      <c r="U29" s="82"/>
      <c r="V29" s="82"/>
      <c r="W29" s="82"/>
      <c r="X29" s="82"/>
      <c r="Y29" s="82"/>
      <c r="Z29" s="82"/>
      <c r="AA29" s="82"/>
      <c r="DH29" s="83"/>
      <c r="DI29" s="84"/>
      <c r="DJ29" s="84"/>
      <c r="DK29" s="85"/>
    </row>
    <row r="30" spans="1:115" s="81" customFormat="1" ht="24" thickBot="1" x14ac:dyDescent="0.6">
      <c r="A30" s="203" t="s">
        <v>24</v>
      </c>
      <c r="B30" s="204"/>
      <c r="C30" s="204"/>
      <c r="D30" s="204"/>
      <c r="E30" s="204"/>
      <c r="F30" s="204"/>
      <c r="G30" s="204"/>
      <c r="H30" s="204"/>
      <c r="I30" s="204"/>
      <c r="J30" s="204"/>
      <c r="K30" s="204"/>
      <c r="L30" s="204"/>
      <c r="M30" s="204"/>
      <c r="N30" s="28" t="s">
        <v>14</v>
      </c>
      <c r="O30" s="28" t="s">
        <v>15</v>
      </c>
      <c r="P30" s="29" t="s">
        <v>16</v>
      </c>
      <c r="Q30" s="17"/>
      <c r="U30" s="82"/>
      <c r="V30" s="82"/>
      <c r="W30" s="82"/>
      <c r="X30" s="82"/>
      <c r="Y30" s="82"/>
      <c r="Z30" s="82"/>
      <c r="AA30" s="82"/>
      <c r="DH30" s="83"/>
      <c r="DI30" s="84"/>
      <c r="DJ30" s="84"/>
      <c r="DK30" s="85"/>
    </row>
    <row r="31" spans="1:115" s="81" customFormat="1" ht="23.5" x14ac:dyDescent="0.55000000000000004">
      <c r="A31" s="205" t="s">
        <v>25</v>
      </c>
      <c r="B31" s="206"/>
      <c r="C31" s="206"/>
      <c r="D31" s="206"/>
      <c r="E31" s="206"/>
      <c r="F31" s="206"/>
      <c r="G31" s="206"/>
      <c r="H31" s="206"/>
      <c r="I31" s="206"/>
      <c r="J31" s="206"/>
      <c r="K31" s="206"/>
      <c r="L31" s="206"/>
      <c r="M31" s="206"/>
      <c r="N31" s="71">
        <v>1</v>
      </c>
      <c r="O31" s="30">
        <f>ABS(IF(DI31=TRUE,"1","0"))</f>
        <v>0</v>
      </c>
      <c r="P31" s="31">
        <f>ABS(IF(DJ31=TRUE,"1","0"))</f>
        <v>0</v>
      </c>
      <c r="Q31" s="17"/>
      <c r="U31" s="82"/>
      <c r="V31" s="82"/>
      <c r="W31" s="82"/>
      <c r="X31" s="82"/>
      <c r="Y31" s="82"/>
      <c r="Z31" s="82"/>
      <c r="AA31" s="82"/>
      <c r="DH31" s="83"/>
      <c r="DI31" s="84" t="b">
        <v>0</v>
      </c>
      <c r="DJ31" s="84" t="b">
        <v>0</v>
      </c>
      <c r="DK31" s="85"/>
    </row>
    <row r="32" spans="1:115" s="81" customFormat="1" ht="23.5" x14ac:dyDescent="0.55000000000000004">
      <c r="A32" s="183" t="s">
        <v>23</v>
      </c>
      <c r="B32" s="184"/>
      <c r="C32" s="184"/>
      <c r="D32" s="184"/>
      <c r="E32" s="184"/>
      <c r="F32" s="184"/>
      <c r="G32" s="184"/>
      <c r="H32" s="184"/>
      <c r="I32" s="184"/>
      <c r="J32" s="184"/>
      <c r="K32" s="184"/>
      <c r="L32" s="184"/>
      <c r="M32" s="184"/>
      <c r="N32" s="70">
        <v>0.55000000000000004</v>
      </c>
      <c r="O32" s="30">
        <f>ABS(IF(DI32=TRUE,".55","0"))</f>
        <v>0</v>
      </c>
      <c r="P32" s="31">
        <f>ABS(IF(DJ32=TRUE,".55","0"))</f>
        <v>0</v>
      </c>
      <c r="Q32" s="17"/>
      <c r="U32" s="82"/>
      <c r="V32" s="82"/>
      <c r="W32" s="82"/>
      <c r="X32" s="82"/>
      <c r="Y32" s="82"/>
      <c r="Z32" s="82"/>
      <c r="AA32" s="82"/>
      <c r="DH32" s="83"/>
      <c r="DI32" s="84" t="b">
        <v>0</v>
      </c>
      <c r="DJ32" s="84" t="b">
        <v>0</v>
      </c>
      <c r="DK32" s="85"/>
    </row>
    <row r="33" spans="1:115" s="81" customFormat="1" ht="23.5" x14ac:dyDescent="0.55000000000000004">
      <c r="A33" s="183" t="s">
        <v>215</v>
      </c>
      <c r="B33" s="184"/>
      <c r="C33" s="184"/>
      <c r="D33" s="184"/>
      <c r="E33" s="184"/>
      <c r="F33" s="184"/>
      <c r="G33" s="184"/>
      <c r="H33" s="184"/>
      <c r="I33" s="184"/>
      <c r="J33" s="184"/>
      <c r="K33" s="184"/>
      <c r="L33" s="184"/>
      <c r="M33" s="184"/>
      <c r="N33" s="70">
        <v>0</v>
      </c>
      <c r="O33" s="30">
        <f>ABS(IF(DI33=TRUE,"0","0"))</f>
        <v>0</v>
      </c>
      <c r="P33" s="31">
        <f>ABS(IF(DJ33=TRUE,"0","0"))</f>
        <v>0</v>
      </c>
      <c r="Q33" s="17"/>
      <c r="U33" s="82"/>
      <c r="V33" s="82"/>
      <c r="W33" s="82"/>
      <c r="X33" s="82"/>
      <c r="Y33" s="82"/>
      <c r="Z33" s="82"/>
      <c r="AA33" s="82"/>
      <c r="DH33" s="83"/>
      <c r="DI33" s="84" t="b">
        <v>0</v>
      </c>
      <c r="DJ33" s="84" t="b">
        <v>0</v>
      </c>
      <c r="DK33" s="85"/>
    </row>
    <row r="34" spans="1:115" s="81" customFormat="1" ht="5.15" customHeight="1" thickBot="1" x14ac:dyDescent="0.6">
      <c r="A34" s="207"/>
      <c r="B34" s="208"/>
      <c r="C34" s="208"/>
      <c r="D34" s="208"/>
      <c r="E34" s="208"/>
      <c r="F34" s="208"/>
      <c r="G34" s="208"/>
      <c r="H34" s="208"/>
      <c r="I34" s="208"/>
      <c r="J34" s="208"/>
      <c r="K34" s="208"/>
      <c r="L34" s="208"/>
      <c r="M34" s="208"/>
      <c r="N34" s="208"/>
      <c r="O34" s="208"/>
      <c r="P34" s="209"/>
      <c r="Q34" s="17"/>
      <c r="U34" s="82"/>
      <c r="V34" s="82"/>
      <c r="W34" s="82"/>
      <c r="X34" s="82"/>
      <c r="Y34" s="82"/>
      <c r="Z34" s="82"/>
      <c r="AA34" s="82"/>
      <c r="DH34" s="83"/>
      <c r="DI34" s="84"/>
      <c r="DJ34" s="84"/>
      <c r="DK34" s="85"/>
    </row>
    <row r="35" spans="1:115" s="81" customFormat="1" ht="24" thickBot="1" x14ac:dyDescent="0.6">
      <c r="A35" s="203" t="s">
        <v>26</v>
      </c>
      <c r="B35" s="204"/>
      <c r="C35" s="204"/>
      <c r="D35" s="204"/>
      <c r="E35" s="204"/>
      <c r="F35" s="204"/>
      <c r="G35" s="204"/>
      <c r="H35" s="204"/>
      <c r="I35" s="204"/>
      <c r="J35" s="204"/>
      <c r="K35" s="204"/>
      <c r="L35" s="204"/>
      <c r="M35" s="204"/>
      <c r="N35" s="28" t="s">
        <v>14</v>
      </c>
      <c r="O35" s="28" t="s">
        <v>15</v>
      </c>
      <c r="P35" s="29" t="s">
        <v>16</v>
      </c>
      <c r="Q35" s="17"/>
      <c r="U35" s="82"/>
      <c r="V35" s="82"/>
      <c r="W35" s="82"/>
      <c r="X35" s="82"/>
      <c r="Y35" s="82"/>
      <c r="Z35" s="82"/>
      <c r="AA35" s="82"/>
      <c r="DH35" s="83"/>
      <c r="DI35" s="84"/>
      <c r="DJ35" s="84"/>
      <c r="DK35" s="85"/>
    </row>
    <row r="36" spans="1:115" s="81" customFormat="1" ht="23.5" x14ac:dyDescent="0.55000000000000004">
      <c r="A36" s="205" t="s">
        <v>27</v>
      </c>
      <c r="B36" s="206"/>
      <c r="C36" s="206"/>
      <c r="D36" s="206"/>
      <c r="E36" s="206"/>
      <c r="F36" s="206"/>
      <c r="G36" s="206"/>
      <c r="H36" s="206"/>
      <c r="I36" s="206"/>
      <c r="J36" s="206"/>
      <c r="K36" s="206"/>
      <c r="L36" s="206"/>
      <c r="M36" s="206"/>
      <c r="N36" s="71">
        <v>1</v>
      </c>
      <c r="O36" s="30">
        <f>ABS(IF(DI36=TRUE,"1","0"))</f>
        <v>0</v>
      </c>
      <c r="P36" s="31">
        <f>ABS(IF(DJ36=TRUE,"1","0"))</f>
        <v>0</v>
      </c>
      <c r="Q36" s="17"/>
      <c r="U36" s="82"/>
      <c r="V36" s="82"/>
      <c r="W36" s="82"/>
      <c r="X36" s="82"/>
      <c r="Y36" s="82"/>
      <c r="Z36" s="82"/>
      <c r="AA36" s="82"/>
      <c r="DH36" s="83"/>
      <c r="DI36" s="84" t="b">
        <v>0</v>
      </c>
      <c r="DJ36" s="84" t="b">
        <v>0</v>
      </c>
      <c r="DK36" s="85"/>
    </row>
    <row r="37" spans="1:115" s="81" customFormat="1" ht="23.5" x14ac:dyDescent="0.55000000000000004">
      <c r="A37" s="183" t="s">
        <v>28</v>
      </c>
      <c r="B37" s="184"/>
      <c r="C37" s="184"/>
      <c r="D37" s="184"/>
      <c r="E37" s="184"/>
      <c r="F37" s="184"/>
      <c r="G37" s="184"/>
      <c r="H37" s="184"/>
      <c r="I37" s="184"/>
      <c r="J37" s="184"/>
      <c r="K37" s="184"/>
      <c r="L37" s="184"/>
      <c r="M37" s="184"/>
      <c r="N37" s="70">
        <v>0.75</v>
      </c>
      <c r="O37" s="30">
        <f>ABS(IF(DI37=TRUE,".75","0"))</f>
        <v>0</v>
      </c>
      <c r="P37" s="31">
        <f>ABS(IF(DJ37=TRUE,".75","0"))</f>
        <v>0</v>
      </c>
      <c r="Q37" s="17"/>
      <c r="U37" s="82"/>
      <c r="V37" s="82"/>
      <c r="W37" s="82"/>
      <c r="X37" s="82"/>
      <c r="Y37" s="82"/>
      <c r="Z37" s="82"/>
      <c r="AA37" s="82"/>
      <c r="DH37" s="83"/>
      <c r="DI37" s="84" t="b">
        <v>0</v>
      </c>
      <c r="DJ37" s="84" t="b">
        <v>0</v>
      </c>
      <c r="DK37" s="85"/>
    </row>
    <row r="38" spans="1:115" s="81" customFormat="1" ht="23.5" x14ac:dyDescent="0.55000000000000004">
      <c r="A38" s="183" t="s">
        <v>29</v>
      </c>
      <c r="B38" s="184"/>
      <c r="C38" s="184"/>
      <c r="D38" s="184"/>
      <c r="E38" s="184"/>
      <c r="F38" s="184"/>
      <c r="G38" s="184"/>
      <c r="H38" s="184"/>
      <c r="I38" s="184"/>
      <c r="J38" s="184"/>
      <c r="K38" s="184"/>
      <c r="L38" s="184"/>
      <c r="M38" s="184"/>
      <c r="N38" s="70">
        <v>0.3</v>
      </c>
      <c r="O38" s="30">
        <f>ABS(IF(DI38=TRUE,".3","0"))</f>
        <v>0</v>
      </c>
      <c r="P38" s="31">
        <f>ABS(IF(DJ38=TRUE,".3","0"))</f>
        <v>0</v>
      </c>
      <c r="Q38" s="17"/>
      <c r="U38" s="82"/>
      <c r="V38" s="82"/>
      <c r="W38" s="82"/>
      <c r="X38" s="82"/>
      <c r="Y38" s="82"/>
      <c r="Z38" s="82"/>
      <c r="AA38" s="82"/>
      <c r="DH38" s="83"/>
      <c r="DI38" s="84" t="b">
        <v>0</v>
      </c>
      <c r="DJ38" s="84" t="b">
        <v>0</v>
      </c>
      <c r="DK38" s="85"/>
    </row>
    <row r="39" spans="1:115" s="81" customFormat="1" ht="23.5" x14ac:dyDescent="0.55000000000000004">
      <c r="A39" s="183" t="s">
        <v>30</v>
      </c>
      <c r="B39" s="184"/>
      <c r="C39" s="184"/>
      <c r="D39" s="184"/>
      <c r="E39" s="184"/>
      <c r="F39" s="184"/>
      <c r="G39" s="184"/>
      <c r="H39" s="184"/>
      <c r="I39" s="184"/>
      <c r="J39" s="184"/>
      <c r="K39" s="184"/>
      <c r="L39" s="184"/>
      <c r="M39" s="184"/>
      <c r="N39" s="70">
        <v>0</v>
      </c>
      <c r="O39" s="30">
        <f>ABS(IF(DI39=TRUE,"0","0"))</f>
        <v>0</v>
      </c>
      <c r="P39" s="31">
        <f>ABS(IF(DJ39=TRUE,"0","0"))</f>
        <v>0</v>
      </c>
      <c r="Q39" s="19"/>
      <c r="U39" s="82"/>
      <c r="V39" s="82"/>
      <c r="W39" s="82"/>
      <c r="X39" s="82"/>
      <c r="Y39" s="82"/>
      <c r="Z39" s="82"/>
      <c r="AA39" s="82"/>
      <c r="DH39" s="83"/>
      <c r="DI39" s="84" t="b">
        <v>0</v>
      </c>
      <c r="DJ39" s="84" t="b">
        <v>0</v>
      </c>
      <c r="DK39" s="85"/>
    </row>
    <row r="40" spans="1:115" s="81" customFormat="1" ht="5.15" customHeight="1" thickBot="1" x14ac:dyDescent="0.6">
      <c r="A40" s="207"/>
      <c r="B40" s="208"/>
      <c r="C40" s="208"/>
      <c r="D40" s="208"/>
      <c r="E40" s="208"/>
      <c r="F40" s="208"/>
      <c r="G40" s="208"/>
      <c r="H40" s="208"/>
      <c r="I40" s="208"/>
      <c r="J40" s="208"/>
      <c r="K40" s="208"/>
      <c r="L40" s="208"/>
      <c r="M40" s="208"/>
      <c r="N40" s="208"/>
      <c r="O40" s="208"/>
      <c r="P40" s="209"/>
      <c r="Q40" s="19"/>
      <c r="U40" s="82"/>
      <c r="V40" s="82"/>
      <c r="W40" s="82"/>
      <c r="X40" s="82"/>
      <c r="Y40" s="82"/>
      <c r="Z40" s="82"/>
      <c r="AA40" s="82"/>
      <c r="DH40" s="83"/>
      <c r="DI40" s="84"/>
      <c r="DJ40" s="84"/>
      <c r="DK40" s="85"/>
    </row>
    <row r="41" spans="1:115" s="81" customFormat="1" ht="24" thickBot="1" x14ac:dyDescent="0.6">
      <c r="A41" s="203" t="s">
        <v>31</v>
      </c>
      <c r="B41" s="204"/>
      <c r="C41" s="204"/>
      <c r="D41" s="204"/>
      <c r="E41" s="204"/>
      <c r="F41" s="204"/>
      <c r="G41" s="204"/>
      <c r="H41" s="204"/>
      <c r="I41" s="204"/>
      <c r="J41" s="204"/>
      <c r="K41" s="204"/>
      <c r="L41" s="204"/>
      <c r="M41" s="204"/>
      <c r="N41" s="28" t="s">
        <v>14</v>
      </c>
      <c r="O41" s="28" t="s">
        <v>15</v>
      </c>
      <c r="P41" s="29" t="s">
        <v>16</v>
      </c>
      <c r="Q41" s="19"/>
      <c r="U41" s="82"/>
      <c r="V41" s="82"/>
      <c r="W41" s="82"/>
      <c r="X41" s="82"/>
      <c r="Y41" s="82"/>
      <c r="Z41" s="82"/>
      <c r="AA41" s="82"/>
      <c r="DH41" s="83"/>
      <c r="DI41" s="84"/>
      <c r="DJ41" s="84"/>
      <c r="DK41" s="85"/>
    </row>
    <row r="42" spans="1:115" s="81" customFormat="1" ht="23.5" x14ac:dyDescent="0.55000000000000004">
      <c r="A42" s="213" t="s">
        <v>32</v>
      </c>
      <c r="B42" s="214"/>
      <c r="C42" s="214"/>
      <c r="D42" s="214"/>
      <c r="E42" s="214"/>
      <c r="F42" s="214"/>
      <c r="G42" s="214"/>
      <c r="H42" s="214"/>
      <c r="I42" s="214"/>
      <c r="J42" s="214"/>
      <c r="K42" s="214"/>
      <c r="L42" s="214"/>
      <c r="M42" s="214"/>
      <c r="N42" s="71">
        <v>1</v>
      </c>
      <c r="O42" s="30">
        <f>ABS(IF(DI42=TRUE,"1","0"))</f>
        <v>0</v>
      </c>
      <c r="P42" s="31">
        <f>ABS(IF(DJ42=TRUE,"1","0"))</f>
        <v>0</v>
      </c>
      <c r="Q42" s="19"/>
      <c r="U42" s="82"/>
      <c r="V42" s="82"/>
      <c r="W42" s="82"/>
      <c r="X42" s="82"/>
      <c r="Y42" s="82"/>
      <c r="Z42" s="82"/>
      <c r="AA42" s="82"/>
      <c r="DH42" s="83"/>
      <c r="DI42" s="84" t="b">
        <v>0</v>
      </c>
      <c r="DJ42" s="84" t="b">
        <v>0</v>
      </c>
      <c r="DK42" s="85"/>
    </row>
    <row r="43" spans="1:115" s="81" customFormat="1" ht="23.5" x14ac:dyDescent="0.55000000000000004">
      <c r="A43" s="215" t="s">
        <v>33</v>
      </c>
      <c r="B43" s="216"/>
      <c r="C43" s="216"/>
      <c r="D43" s="216"/>
      <c r="E43" s="216"/>
      <c r="F43" s="216"/>
      <c r="G43" s="216"/>
      <c r="H43" s="216"/>
      <c r="I43" s="216"/>
      <c r="J43" s="216"/>
      <c r="K43" s="216"/>
      <c r="L43" s="216"/>
      <c r="M43" s="216"/>
      <c r="N43" s="70">
        <v>0.75</v>
      </c>
      <c r="O43" s="30">
        <f>ABS(IF(DI43=TRUE,".75","0"))</f>
        <v>0</v>
      </c>
      <c r="P43" s="31">
        <f>ABS(IF(DJ43=TRUE,".75","0"))</f>
        <v>0</v>
      </c>
      <c r="Q43" s="19"/>
      <c r="U43" s="82"/>
      <c r="V43" s="82"/>
      <c r="W43" s="82"/>
      <c r="X43" s="82"/>
      <c r="Y43" s="82"/>
      <c r="Z43" s="82"/>
      <c r="AA43" s="82"/>
      <c r="DH43" s="83"/>
      <c r="DI43" s="84" t="b">
        <v>0</v>
      </c>
      <c r="DJ43" s="84" t="b">
        <v>0</v>
      </c>
      <c r="DK43" s="85"/>
    </row>
    <row r="44" spans="1:115" s="81" customFormat="1" ht="23.5" x14ac:dyDescent="0.55000000000000004">
      <c r="A44" s="215" t="s">
        <v>34</v>
      </c>
      <c r="B44" s="216"/>
      <c r="C44" s="216"/>
      <c r="D44" s="216"/>
      <c r="E44" s="216"/>
      <c r="F44" s="216"/>
      <c r="G44" s="216"/>
      <c r="H44" s="216"/>
      <c r="I44" s="216"/>
      <c r="J44" s="216"/>
      <c r="K44" s="216"/>
      <c r="L44" s="216"/>
      <c r="M44" s="216"/>
      <c r="N44" s="70">
        <v>0.25</v>
      </c>
      <c r="O44" s="30">
        <f>ABS(IF(DI44=TRUE,".25","0"))</f>
        <v>0</v>
      </c>
      <c r="P44" s="31">
        <f>ABS(IF(DJ44=TRUE,".25","0"))</f>
        <v>0</v>
      </c>
      <c r="Q44" s="19"/>
      <c r="U44" s="82"/>
      <c r="V44" s="82"/>
      <c r="W44" s="82"/>
      <c r="X44" s="82"/>
      <c r="Y44" s="82"/>
      <c r="Z44" s="82"/>
      <c r="AA44" s="82"/>
      <c r="DH44" s="83"/>
      <c r="DI44" s="84" t="b">
        <v>0</v>
      </c>
      <c r="DJ44" s="84" t="b">
        <v>0</v>
      </c>
      <c r="DK44" s="85"/>
    </row>
    <row r="45" spans="1:115" s="81" customFormat="1" ht="23.5" x14ac:dyDescent="0.55000000000000004">
      <c r="A45" s="215" t="s">
        <v>35</v>
      </c>
      <c r="B45" s="216"/>
      <c r="C45" s="216"/>
      <c r="D45" s="216"/>
      <c r="E45" s="216"/>
      <c r="F45" s="216"/>
      <c r="G45" s="216"/>
      <c r="H45" s="216"/>
      <c r="I45" s="216"/>
      <c r="J45" s="216"/>
      <c r="K45" s="216"/>
      <c r="L45" s="216"/>
      <c r="M45" s="216"/>
      <c r="N45" s="70">
        <v>0</v>
      </c>
      <c r="O45" s="30">
        <f>ABS(IF(DI45=TRUE,".0","0"))</f>
        <v>0</v>
      </c>
      <c r="P45" s="31">
        <f>ABS(IF(DJ45=TRUE,".0","0"))</f>
        <v>0</v>
      </c>
      <c r="Q45" s="19"/>
      <c r="U45" s="82"/>
      <c r="V45" s="82"/>
      <c r="W45" s="82"/>
      <c r="X45" s="82"/>
      <c r="Y45" s="82"/>
      <c r="Z45" s="82"/>
      <c r="AA45" s="82"/>
      <c r="DH45" s="83"/>
      <c r="DI45" s="84" t="b">
        <v>0</v>
      </c>
      <c r="DJ45" s="84" t="b">
        <v>0</v>
      </c>
      <c r="DK45" s="85"/>
    </row>
    <row r="46" spans="1:115" s="81" customFormat="1" ht="5.15" customHeight="1" thickBot="1" x14ac:dyDescent="0.6">
      <c r="A46" s="207"/>
      <c r="B46" s="208"/>
      <c r="C46" s="208"/>
      <c r="D46" s="208"/>
      <c r="E46" s="208"/>
      <c r="F46" s="208"/>
      <c r="G46" s="208"/>
      <c r="H46" s="208"/>
      <c r="I46" s="208"/>
      <c r="J46" s="208"/>
      <c r="K46" s="208"/>
      <c r="L46" s="208"/>
      <c r="M46" s="208"/>
      <c r="N46" s="208"/>
      <c r="O46" s="208"/>
      <c r="P46" s="209"/>
      <c r="Q46" s="19"/>
      <c r="U46" s="82"/>
      <c r="V46" s="82"/>
      <c r="W46" s="82"/>
      <c r="X46" s="82"/>
      <c r="Y46" s="82"/>
      <c r="Z46" s="82"/>
      <c r="AA46" s="82"/>
      <c r="DH46" s="83"/>
      <c r="DI46" s="84"/>
      <c r="DJ46" s="84"/>
      <c r="DK46" s="85"/>
    </row>
    <row r="47" spans="1:115" s="81" customFormat="1" ht="24" thickBot="1" x14ac:dyDescent="0.6">
      <c r="A47" s="203" t="s">
        <v>36</v>
      </c>
      <c r="B47" s="204"/>
      <c r="C47" s="204"/>
      <c r="D47" s="204"/>
      <c r="E47" s="204"/>
      <c r="F47" s="204"/>
      <c r="G47" s="204"/>
      <c r="H47" s="204"/>
      <c r="I47" s="204"/>
      <c r="J47" s="204"/>
      <c r="K47" s="204"/>
      <c r="L47" s="204"/>
      <c r="M47" s="204"/>
      <c r="N47" s="28" t="s">
        <v>14</v>
      </c>
      <c r="O47" s="28" t="s">
        <v>15</v>
      </c>
      <c r="P47" s="29" t="s">
        <v>16</v>
      </c>
      <c r="Q47" s="19"/>
      <c r="U47" s="82"/>
      <c r="V47" s="82"/>
      <c r="W47" s="82"/>
      <c r="X47" s="82"/>
      <c r="Y47" s="82"/>
      <c r="Z47" s="82"/>
      <c r="AA47" s="82"/>
      <c r="DH47" s="83"/>
      <c r="DI47" s="84"/>
      <c r="DJ47" s="84"/>
      <c r="DK47" s="85"/>
    </row>
    <row r="48" spans="1:115" s="81" customFormat="1" ht="23.5" x14ac:dyDescent="0.55000000000000004">
      <c r="A48" s="205" t="s">
        <v>37</v>
      </c>
      <c r="B48" s="206"/>
      <c r="C48" s="206"/>
      <c r="D48" s="206"/>
      <c r="E48" s="206"/>
      <c r="F48" s="206"/>
      <c r="G48" s="206"/>
      <c r="H48" s="206"/>
      <c r="I48" s="206"/>
      <c r="J48" s="206"/>
      <c r="K48" s="206"/>
      <c r="L48" s="206"/>
      <c r="M48" s="206"/>
      <c r="N48" s="71">
        <v>1</v>
      </c>
      <c r="O48" s="30">
        <f>ABS(IF(DI48=TRUE,"1","0"))</f>
        <v>0</v>
      </c>
      <c r="P48" s="31">
        <f>ABS(IF(DJ48=TRUE,"1","0"))</f>
        <v>0</v>
      </c>
      <c r="Q48" s="19"/>
      <c r="U48" s="82"/>
      <c r="V48" s="82"/>
      <c r="W48" s="82"/>
      <c r="X48" s="82"/>
      <c r="Y48" s="82"/>
      <c r="Z48" s="82"/>
      <c r="AA48" s="82"/>
      <c r="DH48" s="83"/>
      <c r="DI48" s="84" t="b">
        <v>0</v>
      </c>
      <c r="DJ48" s="84" t="b">
        <v>0</v>
      </c>
      <c r="DK48" s="85"/>
    </row>
    <row r="49" spans="1:115" s="81" customFormat="1" ht="23.5" x14ac:dyDescent="0.55000000000000004">
      <c r="A49" s="183" t="s">
        <v>38</v>
      </c>
      <c r="B49" s="184"/>
      <c r="C49" s="184"/>
      <c r="D49" s="184"/>
      <c r="E49" s="184"/>
      <c r="F49" s="184"/>
      <c r="G49" s="184"/>
      <c r="H49" s="184"/>
      <c r="I49" s="184"/>
      <c r="J49" s="184"/>
      <c r="K49" s="184"/>
      <c r="L49" s="184"/>
      <c r="M49" s="184"/>
      <c r="N49" s="70">
        <v>0.55000000000000004</v>
      </c>
      <c r="O49" s="30">
        <f>ABS(IF(DI49=TRUE,".55","0"))</f>
        <v>0</v>
      </c>
      <c r="P49" s="31">
        <f>ABS(IF(DJ49=TRUE,".55","0"))</f>
        <v>0</v>
      </c>
      <c r="Q49" s="19"/>
      <c r="U49" s="82"/>
      <c r="V49" s="82"/>
      <c r="W49" s="82"/>
      <c r="X49" s="82"/>
      <c r="Y49" s="82"/>
      <c r="Z49" s="82"/>
      <c r="AA49" s="82"/>
      <c r="DH49" s="83"/>
      <c r="DI49" s="84" t="b">
        <v>0</v>
      </c>
      <c r="DJ49" s="84" t="b">
        <v>0</v>
      </c>
      <c r="DK49" s="85"/>
    </row>
    <row r="50" spans="1:115" s="81" customFormat="1" ht="23.5" x14ac:dyDescent="0.55000000000000004">
      <c r="A50" s="183" t="s">
        <v>217</v>
      </c>
      <c r="B50" s="184"/>
      <c r="C50" s="184"/>
      <c r="D50" s="184"/>
      <c r="E50" s="184"/>
      <c r="F50" s="184"/>
      <c r="G50" s="184"/>
      <c r="H50" s="184"/>
      <c r="I50" s="184"/>
      <c r="J50" s="184"/>
      <c r="K50" s="184"/>
      <c r="L50" s="184"/>
      <c r="M50" s="184"/>
      <c r="N50" s="70">
        <v>0</v>
      </c>
      <c r="O50" s="30">
        <f>ABS(IF(DI50=TRUE,"0","0"))</f>
        <v>0</v>
      </c>
      <c r="P50" s="31">
        <f>ABS(IF(DJ50=TRUE,"0","0"))</f>
        <v>0</v>
      </c>
      <c r="Q50" s="19"/>
      <c r="U50" s="82"/>
      <c r="V50" s="82"/>
      <c r="W50" s="82"/>
      <c r="X50" s="82"/>
      <c r="Y50" s="82"/>
      <c r="Z50" s="82"/>
      <c r="AA50" s="82"/>
      <c r="DH50" s="83"/>
      <c r="DI50" s="84" t="b">
        <v>0</v>
      </c>
      <c r="DJ50" s="84" t="b">
        <v>0</v>
      </c>
      <c r="DK50" s="85"/>
    </row>
    <row r="51" spans="1:115" s="81" customFormat="1" ht="5.15" customHeight="1" thickBot="1" x14ac:dyDescent="0.6">
      <c r="A51" s="207"/>
      <c r="B51" s="208"/>
      <c r="C51" s="208"/>
      <c r="D51" s="208"/>
      <c r="E51" s="208"/>
      <c r="F51" s="208"/>
      <c r="G51" s="208"/>
      <c r="H51" s="208"/>
      <c r="I51" s="208"/>
      <c r="J51" s="208"/>
      <c r="K51" s="208"/>
      <c r="L51" s="208"/>
      <c r="M51" s="208"/>
      <c r="N51" s="208"/>
      <c r="O51" s="208"/>
      <c r="P51" s="209"/>
      <c r="Q51" s="19"/>
      <c r="U51" s="82"/>
      <c r="V51" s="82"/>
      <c r="W51" s="82"/>
      <c r="X51" s="82"/>
      <c r="Y51" s="82"/>
      <c r="Z51" s="82"/>
      <c r="AA51" s="82"/>
      <c r="DH51" s="83"/>
      <c r="DI51" s="84"/>
      <c r="DJ51" s="84"/>
      <c r="DK51" s="85"/>
    </row>
    <row r="52" spans="1:115" s="81" customFormat="1" ht="24" thickBot="1" x14ac:dyDescent="0.6">
      <c r="A52" s="203" t="s">
        <v>39</v>
      </c>
      <c r="B52" s="204"/>
      <c r="C52" s="204"/>
      <c r="D52" s="204"/>
      <c r="E52" s="204"/>
      <c r="F52" s="204"/>
      <c r="G52" s="204"/>
      <c r="H52" s="204"/>
      <c r="I52" s="204"/>
      <c r="J52" s="204"/>
      <c r="K52" s="204"/>
      <c r="L52" s="204"/>
      <c r="M52" s="204"/>
      <c r="N52" s="28" t="s">
        <v>14</v>
      </c>
      <c r="O52" s="28" t="s">
        <v>15</v>
      </c>
      <c r="P52" s="29" t="s">
        <v>16</v>
      </c>
      <c r="Q52" s="19"/>
      <c r="U52" s="82"/>
      <c r="V52" s="82"/>
      <c r="W52" s="82"/>
      <c r="X52" s="82"/>
      <c r="Y52" s="82"/>
      <c r="Z52" s="82"/>
      <c r="AA52" s="82"/>
      <c r="DH52" s="83"/>
      <c r="DI52" s="84"/>
      <c r="DJ52" s="84"/>
      <c r="DK52" s="85"/>
    </row>
    <row r="53" spans="1:115" s="81" customFormat="1" ht="49.5" customHeight="1" x14ac:dyDescent="0.55000000000000004">
      <c r="A53" s="205" t="s">
        <v>40</v>
      </c>
      <c r="B53" s="206"/>
      <c r="C53" s="206"/>
      <c r="D53" s="206"/>
      <c r="E53" s="206"/>
      <c r="F53" s="206"/>
      <c r="G53" s="206"/>
      <c r="H53" s="206"/>
      <c r="I53" s="206"/>
      <c r="J53" s="206"/>
      <c r="K53" s="206"/>
      <c r="L53" s="206"/>
      <c r="M53" s="206"/>
      <c r="N53" s="71">
        <v>1</v>
      </c>
      <c r="O53" s="30">
        <f>ABS(IF(DI53=TRUE,"1","0"))</f>
        <v>0</v>
      </c>
      <c r="P53" s="31">
        <f>ABS(IF(DJ53=TRUE,"1","0"))</f>
        <v>0</v>
      </c>
      <c r="Q53" s="19"/>
      <c r="U53" s="82"/>
      <c r="V53" s="82"/>
      <c r="W53" s="82"/>
      <c r="X53" s="82"/>
      <c r="Y53" s="82"/>
      <c r="Z53" s="82"/>
      <c r="AA53" s="82"/>
      <c r="DH53" s="83"/>
      <c r="DI53" s="84" t="b">
        <v>0</v>
      </c>
      <c r="DJ53" s="84" t="b">
        <v>0</v>
      </c>
      <c r="DK53" s="85"/>
    </row>
    <row r="54" spans="1:115" s="81" customFormat="1" ht="26.25" customHeight="1" x14ac:dyDescent="0.55000000000000004">
      <c r="A54" s="183" t="s">
        <v>41</v>
      </c>
      <c r="B54" s="184"/>
      <c r="C54" s="184"/>
      <c r="D54" s="184"/>
      <c r="E54" s="184"/>
      <c r="F54" s="184"/>
      <c r="G54" s="184"/>
      <c r="H54" s="184"/>
      <c r="I54" s="184"/>
      <c r="J54" s="184"/>
      <c r="K54" s="184"/>
      <c r="L54" s="184"/>
      <c r="M54" s="184"/>
      <c r="N54" s="70">
        <v>0.55000000000000004</v>
      </c>
      <c r="O54" s="30">
        <f>ABS(IF(DI54=TRUE,".55","0"))</f>
        <v>0</v>
      </c>
      <c r="P54" s="31">
        <f>ABS(IF(DJ54=TRUE,".55","0"))</f>
        <v>0</v>
      </c>
      <c r="Q54" s="19"/>
      <c r="U54" s="82"/>
      <c r="V54" s="82"/>
      <c r="W54" s="82"/>
      <c r="X54" s="82"/>
      <c r="Y54" s="82"/>
      <c r="Z54" s="82"/>
      <c r="AA54" s="82"/>
      <c r="DH54" s="83"/>
      <c r="DI54" s="84" t="b">
        <v>0</v>
      </c>
      <c r="DJ54" s="84" t="b">
        <v>0</v>
      </c>
      <c r="DK54" s="85"/>
    </row>
    <row r="55" spans="1:115" s="81" customFormat="1" ht="26.25" customHeight="1" x14ac:dyDescent="0.55000000000000004">
      <c r="A55" s="183" t="s">
        <v>42</v>
      </c>
      <c r="B55" s="184"/>
      <c r="C55" s="184"/>
      <c r="D55" s="184"/>
      <c r="E55" s="184"/>
      <c r="F55" s="184"/>
      <c r="G55" s="184"/>
      <c r="H55" s="184"/>
      <c r="I55" s="184"/>
      <c r="J55" s="184"/>
      <c r="K55" s="184"/>
      <c r="L55" s="184"/>
      <c r="M55" s="184"/>
      <c r="N55" s="133">
        <v>0</v>
      </c>
      <c r="O55" s="30">
        <f>ABS(IF(DI55=TRUE,"0","0"))</f>
        <v>0</v>
      </c>
      <c r="P55" s="31">
        <f>ABS(IF(DJ55=TRUE,"0","0"))</f>
        <v>0</v>
      </c>
      <c r="Q55" s="19"/>
      <c r="U55" s="82"/>
      <c r="V55" s="82"/>
      <c r="W55" s="82"/>
      <c r="X55" s="82"/>
      <c r="Y55" s="82"/>
      <c r="Z55" s="82"/>
      <c r="AA55" s="82"/>
      <c r="DH55" s="83"/>
      <c r="DI55" s="84" t="b">
        <v>0</v>
      </c>
      <c r="DJ55" s="84" t="b">
        <v>0</v>
      </c>
      <c r="DK55" s="85"/>
    </row>
    <row r="56" spans="1:115" s="81" customFormat="1" ht="5.15" customHeight="1" thickBot="1" x14ac:dyDescent="0.6">
      <c r="A56" s="207"/>
      <c r="B56" s="208"/>
      <c r="C56" s="208"/>
      <c r="D56" s="208"/>
      <c r="E56" s="208"/>
      <c r="F56" s="208"/>
      <c r="G56" s="208"/>
      <c r="H56" s="208"/>
      <c r="I56" s="208"/>
      <c r="J56" s="208"/>
      <c r="K56" s="208"/>
      <c r="L56" s="208"/>
      <c r="M56" s="208"/>
      <c r="N56" s="208"/>
      <c r="O56" s="208"/>
      <c r="P56" s="209"/>
      <c r="Q56" s="19"/>
      <c r="U56" s="82"/>
      <c r="V56" s="82"/>
      <c r="W56" s="82"/>
      <c r="X56" s="82"/>
      <c r="Y56" s="82"/>
      <c r="Z56" s="82"/>
      <c r="AA56" s="82"/>
      <c r="DH56" s="83"/>
      <c r="DI56" s="84"/>
      <c r="DJ56" s="84"/>
      <c r="DK56" s="85"/>
    </row>
    <row r="57" spans="1:115" s="81" customFormat="1" ht="24" thickBot="1" x14ac:dyDescent="0.6">
      <c r="A57" s="203" t="s">
        <v>43</v>
      </c>
      <c r="B57" s="204"/>
      <c r="C57" s="204"/>
      <c r="D57" s="204"/>
      <c r="E57" s="204"/>
      <c r="F57" s="204"/>
      <c r="G57" s="204"/>
      <c r="H57" s="204"/>
      <c r="I57" s="204"/>
      <c r="J57" s="204"/>
      <c r="K57" s="204"/>
      <c r="L57" s="204"/>
      <c r="M57" s="204"/>
      <c r="N57" s="28" t="s">
        <v>14</v>
      </c>
      <c r="O57" s="28" t="s">
        <v>15</v>
      </c>
      <c r="P57" s="29" t="s">
        <v>16</v>
      </c>
      <c r="Q57" s="19"/>
      <c r="U57" s="82"/>
      <c r="V57" s="82"/>
      <c r="W57" s="82"/>
      <c r="X57" s="82"/>
      <c r="Y57" s="82"/>
      <c r="Z57" s="82"/>
      <c r="AA57" s="82"/>
      <c r="DH57" s="83"/>
      <c r="DI57" s="84"/>
      <c r="DJ57" s="84"/>
      <c r="DK57" s="85"/>
    </row>
    <row r="58" spans="1:115" s="81" customFormat="1" ht="26.25" customHeight="1" x14ac:dyDescent="0.55000000000000004">
      <c r="A58" s="183" t="s">
        <v>207</v>
      </c>
      <c r="B58" s="184"/>
      <c r="C58" s="184"/>
      <c r="D58" s="184"/>
      <c r="E58" s="184"/>
      <c r="F58" s="184"/>
      <c r="G58" s="184"/>
      <c r="H58" s="184"/>
      <c r="I58" s="184"/>
      <c r="J58" s="184"/>
      <c r="K58" s="184"/>
      <c r="L58" s="184"/>
      <c r="M58" s="184"/>
      <c r="N58" s="70">
        <v>1</v>
      </c>
      <c r="O58" s="30">
        <f>ABS(IF(DI58=TRUE,"1","0"))</f>
        <v>0</v>
      </c>
      <c r="P58" s="31">
        <f>ABS(IF(DJ58=TRUE,"1","0"))</f>
        <v>0</v>
      </c>
      <c r="Q58" s="19"/>
      <c r="U58" s="82"/>
      <c r="V58" s="82"/>
      <c r="W58" s="82"/>
      <c r="X58" s="82"/>
      <c r="Y58" s="82"/>
      <c r="Z58" s="82"/>
      <c r="AA58" s="82"/>
      <c r="DH58" s="83"/>
      <c r="DI58" s="84" t="b">
        <v>0</v>
      </c>
      <c r="DJ58" s="84" t="b">
        <v>0</v>
      </c>
      <c r="DK58" s="85"/>
    </row>
    <row r="59" spans="1:115" s="81" customFormat="1" ht="26.25" customHeight="1" x14ac:dyDescent="0.55000000000000004">
      <c r="A59" s="183" t="s">
        <v>208</v>
      </c>
      <c r="B59" s="184"/>
      <c r="C59" s="184"/>
      <c r="D59" s="184"/>
      <c r="E59" s="184"/>
      <c r="F59" s="184"/>
      <c r="G59" s="184"/>
      <c r="H59" s="184"/>
      <c r="I59" s="184"/>
      <c r="J59" s="184"/>
      <c r="K59" s="184"/>
      <c r="L59" s="184"/>
      <c r="M59" s="184"/>
      <c r="N59" s="133">
        <v>0</v>
      </c>
      <c r="O59" s="30">
        <f>ABS(IF(DI59=TRUE,"0","0"))</f>
        <v>0</v>
      </c>
      <c r="P59" s="31">
        <f>ABS(IF(DJ59=TRUE,"0","0"))</f>
        <v>0</v>
      </c>
      <c r="Q59" s="19"/>
      <c r="U59" s="82"/>
      <c r="V59" s="82"/>
      <c r="W59" s="82"/>
      <c r="X59" s="82"/>
      <c r="Y59" s="82"/>
      <c r="Z59" s="82"/>
      <c r="AA59" s="82"/>
      <c r="DH59" s="83"/>
      <c r="DI59" s="84" t="b">
        <v>0</v>
      </c>
      <c r="DJ59" s="84" t="b">
        <v>0</v>
      </c>
      <c r="DK59" s="85"/>
    </row>
    <row r="60" spans="1:115" s="81" customFormat="1" ht="5.15" customHeight="1" thickBot="1" x14ac:dyDescent="0.6">
      <c r="A60" s="207"/>
      <c r="B60" s="208"/>
      <c r="C60" s="208"/>
      <c r="D60" s="208"/>
      <c r="E60" s="208"/>
      <c r="F60" s="208"/>
      <c r="G60" s="208"/>
      <c r="H60" s="208"/>
      <c r="I60" s="208"/>
      <c r="J60" s="208"/>
      <c r="K60" s="208"/>
      <c r="L60" s="208"/>
      <c r="M60" s="208"/>
      <c r="N60" s="208"/>
      <c r="O60" s="208"/>
      <c r="P60" s="209"/>
      <c r="Q60" s="19"/>
      <c r="U60" s="82"/>
      <c r="V60" s="82"/>
      <c r="W60" s="82"/>
      <c r="X60" s="82"/>
      <c r="Y60" s="82"/>
      <c r="Z60" s="82"/>
      <c r="AA60" s="82"/>
      <c r="DH60" s="83"/>
      <c r="DI60" s="84"/>
      <c r="DJ60" s="84"/>
      <c r="DK60" s="85"/>
    </row>
    <row r="61" spans="1:115" s="81" customFormat="1" ht="24" thickBot="1" x14ac:dyDescent="0.6">
      <c r="A61" s="203" t="s">
        <v>44</v>
      </c>
      <c r="B61" s="204"/>
      <c r="C61" s="204"/>
      <c r="D61" s="204"/>
      <c r="E61" s="204"/>
      <c r="F61" s="204"/>
      <c r="G61" s="204"/>
      <c r="H61" s="204"/>
      <c r="I61" s="204"/>
      <c r="J61" s="204"/>
      <c r="K61" s="204"/>
      <c r="L61" s="204"/>
      <c r="M61" s="204"/>
      <c r="N61" s="28" t="s">
        <v>14</v>
      </c>
      <c r="O61" s="28" t="s">
        <v>15</v>
      </c>
      <c r="P61" s="29" t="s">
        <v>16</v>
      </c>
      <c r="Q61" s="19"/>
      <c r="U61" s="82"/>
      <c r="V61" s="82"/>
      <c r="W61" s="82"/>
      <c r="X61" s="82"/>
      <c r="Y61" s="82"/>
      <c r="Z61" s="82"/>
      <c r="AA61" s="82"/>
      <c r="DH61" s="83"/>
      <c r="DI61" s="84"/>
      <c r="DJ61" s="84"/>
      <c r="DK61" s="85"/>
    </row>
    <row r="62" spans="1:115" s="81" customFormat="1" ht="43.5" customHeight="1" x14ac:dyDescent="0.55000000000000004">
      <c r="A62" s="205" t="s">
        <v>45</v>
      </c>
      <c r="B62" s="206"/>
      <c r="C62" s="206"/>
      <c r="D62" s="206"/>
      <c r="E62" s="206"/>
      <c r="F62" s="206"/>
      <c r="G62" s="206"/>
      <c r="H62" s="206"/>
      <c r="I62" s="206"/>
      <c r="J62" s="206"/>
      <c r="K62" s="206"/>
      <c r="L62" s="206"/>
      <c r="M62" s="206"/>
      <c r="N62" s="71">
        <v>1</v>
      </c>
      <c r="O62" s="30">
        <f>ABS(IF(DI62=TRUE,"1","0"))</f>
        <v>0</v>
      </c>
      <c r="P62" s="31">
        <f>ABS(IF(DJ62=TRUE,"1","0"))</f>
        <v>0</v>
      </c>
      <c r="Q62" s="19"/>
      <c r="U62" s="82"/>
      <c r="V62" s="82"/>
      <c r="W62" s="82"/>
      <c r="X62" s="82"/>
      <c r="Y62" s="82"/>
      <c r="Z62" s="82"/>
      <c r="AA62" s="82"/>
      <c r="DH62" s="83"/>
      <c r="DI62" s="84" t="b">
        <v>0</v>
      </c>
      <c r="DJ62" s="84" t="b">
        <v>0</v>
      </c>
      <c r="DK62" s="85"/>
    </row>
    <row r="63" spans="1:115" s="81" customFormat="1" ht="48.75" customHeight="1" x14ac:dyDescent="0.55000000000000004">
      <c r="A63" s="183" t="s">
        <v>206</v>
      </c>
      <c r="B63" s="184"/>
      <c r="C63" s="184"/>
      <c r="D63" s="184"/>
      <c r="E63" s="184"/>
      <c r="F63" s="184"/>
      <c r="G63" s="184"/>
      <c r="H63" s="184"/>
      <c r="I63" s="184"/>
      <c r="J63" s="184"/>
      <c r="K63" s="184"/>
      <c r="L63" s="184"/>
      <c r="M63" s="184"/>
      <c r="N63" s="70">
        <v>0.5</v>
      </c>
      <c r="O63" s="30">
        <f>ABS(IF(DI63=TRUE,".5","0"))</f>
        <v>0</v>
      </c>
      <c r="P63" s="31">
        <f>ABS(IF(DJ63=TRUE,".5","0"))</f>
        <v>0</v>
      </c>
      <c r="Q63" s="19"/>
      <c r="U63" s="82"/>
      <c r="V63" s="82"/>
      <c r="W63" s="82"/>
      <c r="X63" s="82"/>
      <c r="Y63" s="82"/>
      <c r="Z63" s="82"/>
      <c r="AA63" s="82"/>
      <c r="DH63" s="83"/>
      <c r="DI63" s="84" t="b">
        <v>0</v>
      </c>
      <c r="DJ63" s="84" t="b">
        <v>0</v>
      </c>
      <c r="DK63" s="85"/>
    </row>
    <row r="64" spans="1:115" s="81" customFormat="1" ht="48" customHeight="1" x14ac:dyDescent="0.55000000000000004">
      <c r="A64" s="183" t="s">
        <v>46</v>
      </c>
      <c r="B64" s="184"/>
      <c r="C64" s="184"/>
      <c r="D64" s="184"/>
      <c r="E64" s="184"/>
      <c r="F64" s="184"/>
      <c r="G64" s="184"/>
      <c r="H64" s="184"/>
      <c r="I64" s="184"/>
      <c r="J64" s="184"/>
      <c r="K64" s="184"/>
      <c r="L64" s="184"/>
      <c r="M64" s="184"/>
      <c r="N64" s="133">
        <v>0</v>
      </c>
      <c r="O64" s="33">
        <f>ABS(IF(DI64=TRUE,".004","0"))</f>
        <v>0</v>
      </c>
      <c r="P64" s="32">
        <f>ABS(IF(DJ64=TRUE,".004","0"))</f>
        <v>0</v>
      </c>
      <c r="Q64" s="19"/>
      <c r="U64" s="82"/>
      <c r="V64" s="82"/>
      <c r="W64" s="82"/>
      <c r="X64" s="82"/>
      <c r="Y64" s="82"/>
      <c r="Z64" s="82"/>
      <c r="AA64" s="82"/>
      <c r="DH64" s="83"/>
      <c r="DI64" s="84" t="b">
        <v>0</v>
      </c>
      <c r="DJ64" s="84" t="b">
        <v>0</v>
      </c>
      <c r="DK64" s="85"/>
    </row>
    <row r="65" spans="1:115" s="81" customFormat="1" ht="5.15" customHeight="1" thickBot="1" x14ac:dyDescent="0.6">
      <c r="A65" s="207"/>
      <c r="B65" s="208"/>
      <c r="C65" s="208"/>
      <c r="D65" s="208"/>
      <c r="E65" s="208"/>
      <c r="F65" s="208"/>
      <c r="G65" s="208"/>
      <c r="H65" s="208"/>
      <c r="I65" s="208"/>
      <c r="J65" s="208"/>
      <c r="K65" s="208"/>
      <c r="L65" s="208"/>
      <c r="M65" s="208"/>
      <c r="N65" s="208"/>
      <c r="O65" s="208"/>
      <c r="P65" s="209"/>
      <c r="Q65" s="19"/>
      <c r="U65" s="82"/>
      <c r="V65" s="82"/>
      <c r="W65" s="82"/>
      <c r="X65" s="82"/>
      <c r="Y65" s="82"/>
      <c r="Z65" s="82"/>
      <c r="AA65" s="82"/>
      <c r="DH65" s="83"/>
      <c r="DI65" s="84"/>
      <c r="DJ65" s="84"/>
      <c r="DK65" s="85"/>
    </row>
    <row r="66" spans="1:115" s="81" customFormat="1" ht="24" thickBot="1" x14ac:dyDescent="0.6">
      <c r="A66" s="203" t="s">
        <v>47</v>
      </c>
      <c r="B66" s="204"/>
      <c r="C66" s="204"/>
      <c r="D66" s="204"/>
      <c r="E66" s="204"/>
      <c r="F66" s="204"/>
      <c r="G66" s="204"/>
      <c r="H66" s="204"/>
      <c r="I66" s="204"/>
      <c r="J66" s="204"/>
      <c r="K66" s="204"/>
      <c r="L66" s="204"/>
      <c r="M66" s="204"/>
      <c r="N66" s="66"/>
      <c r="O66" s="28" t="s">
        <v>15</v>
      </c>
      <c r="P66" s="29" t="s">
        <v>16</v>
      </c>
      <c r="Q66" s="19"/>
      <c r="U66" s="82"/>
      <c r="V66" s="82"/>
      <c r="W66" s="82"/>
      <c r="X66" s="82"/>
      <c r="Y66" s="82"/>
      <c r="Z66" s="82"/>
      <c r="AA66" s="82"/>
      <c r="DH66" s="83"/>
      <c r="DI66" s="84"/>
      <c r="DJ66" s="84"/>
      <c r="DK66" s="85"/>
    </row>
    <row r="67" spans="1:115" s="81" customFormat="1" ht="18.75" customHeight="1" x14ac:dyDescent="0.55000000000000004">
      <c r="A67" s="217" t="s">
        <v>48</v>
      </c>
      <c r="B67" s="218"/>
      <c r="C67" s="218"/>
      <c r="D67" s="218"/>
      <c r="E67" s="218"/>
      <c r="F67" s="218"/>
      <c r="G67" s="218"/>
      <c r="H67" s="218"/>
      <c r="I67" s="218"/>
      <c r="J67" s="218"/>
      <c r="K67" s="218"/>
      <c r="L67" s="218"/>
      <c r="M67" s="218"/>
      <c r="N67" s="67"/>
      <c r="O67" s="34">
        <f>SUM(O53:O55,O48:O50,O42:O45,O36:O39,O31:O33,O26:O28,O20:O23,O58:O59,O62:O64)</f>
        <v>0</v>
      </c>
      <c r="P67" s="34">
        <f>SUM(P53:P55,P48:P50,P42:P45,P36:P39,P31:P33,P26:P28,P20:P23,P58:P59,P62:P64)*(IF(SUM(P23)&gt;0,"0",IF(SUM(P23)=0,"1")))</f>
        <v>0</v>
      </c>
      <c r="Q67" s="19"/>
      <c r="U67" s="82"/>
      <c r="V67" s="82"/>
      <c r="W67" s="82"/>
      <c r="X67" s="82"/>
      <c r="Y67" s="82"/>
      <c r="Z67" s="82"/>
      <c r="AA67" s="82"/>
      <c r="DH67" s="83"/>
      <c r="DI67" s="84"/>
      <c r="DJ67" s="84"/>
      <c r="DK67" s="85"/>
    </row>
    <row r="68" spans="1:115" s="81" customFormat="1" ht="24" thickBot="1" x14ac:dyDescent="0.6">
      <c r="A68" s="219" t="s">
        <v>49</v>
      </c>
      <c r="B68" s="220"/>
      <c r="C68" s="220"/>
      <c r="D68" s="220"/>
      <c r="E68" s="220"/>
      <c r="F68" s="220"/>
      <c r="G68" s="220"/>
      <c r="H68" s="220"/>
      <c r="I68" s="220"/>
      <c r="J68" s="220"/>
      <c r="K68" s="220"/>
      <c r="L68" s="220"/>
      <c r="M68" s="221"/>
      <c r="N68" s="68"/>
      <c r="O68" s="35">
        <f>O67/IF(SUM(O62:O64)&gt;0,"9", IF(SUM(O61:O63)=0,"8"))</f>
        <v>0</v>
      </c>
      <c r="P68" s="35">
        <f>P67/IF(SUM(P62:P64)&gt;0,"9", IF(SUM(P61:P63)=0,"8"))</f>
        <v>0</v>
      </c>
      <c r="Q68" s="19"/>
      <c r="U68" s="82"/>
      <c r="V68" s="82"/>
      <c r="W68" s="82"/>
      <c r="X68" s="82"/>
      <c r="Y68" s="82"/>
      <c r="Z68" s="82"/>
      <c r="AA68" s="82"/>
      <c r="DH68" s="83"/>
      <c r="DI68" s="84"/>
      <c r="DJ68" s="84"/>
      <c r="DK68" s="85"/>
    </row>
    <row r="69" spans="1:115" ht="6" customHeight="1" thickBot="1" x14ac:dyDescent="0.45">
      <c r="A69" s="153"/>
      <c r="B69" s="135"/>
      <c r="C69" s="135"/>
      <c r="D69" s="135"/>
      <c r="E69" s="135"/>
      <c r="F69" s="135"/>
      <c r="G69" s="135"/>
      <c r="H69" s="135"/>
      <c r="I69" s="135"/>
      <c r="J69" s="135"/>
      <c r="K69" s="135"/>
      <c r="L69" s="135"/>
      <c r="M69" s="135"/>
      <c r="N69" s="135"/>
      <c r="O69" s="135"/>
      <c r="P69" s="136"/>
      <c r="Q69" s="6"/>
      <c r="U69" s="77"/>
      <c r="V69" s="77"/>
      <c r="W69" s="77"/>
      <c r="X69" s="77"/>
      <c r="Y69" s="77"/>
      <c r="Z69" s="77"/>
      <c r="AA69" s="77"/>
    </row>
    <row r="70" spans="1:115" x14ac:dyDescent="0.45">
      <c r="A70" s="88"/>
      <c r="B70" s="88"/>
      <c r="C70" s="88"/>
      <c r="D70" s="88"/>
      <c r="E70" s="88"/>
      <c r="F70" s="88"/>
      <c r="G70" s="88"/>
      <c r="H70" s="88"/>
      <c r="I70" s="88"/>
      <c r="J70" s="88"/>
      <c r="K70" s="88"/>
      <c r="L70" s="88"/>
      <c r="M70" s="88"/>
      <c r="N70" s="88"/>
      <c r="O70" s="88"/>
      <c r="P70" s="88"/>
      <c r="Q70" s="77"/>
      <c r="U70" s="77"/>
      <c r="V70" s="77"/>
      <c r="W70" s="77"/>
      <c r="X70" s="77"/>
      <c r="Y70" s="77"/>
      <c r="Z70" s="77"/>
      <c r="AA70" s="77"/>
    </row>
    <row r="71" spans="1:115" x14ac:dyDescent="0.45">
      <c r="A71" s="88"/>
      <c r="B71" s="88"/>
      <c r="C71" s="88"/>
      <c r="D71" s="88"/>
      <c r="E71" s="88"/>
      <c r="F71" s="88"/>
      <c r="G71" s="88"/>
      <c r="H71" s="88"/>
      <c r="I71" s="88"/>
      <c r="J71" s="88"/>
      <c r="K71" s="88"/>
      <c r="L71" s="88"/>
      <c r="M71" s="88"/>
      <c r="N71" s="88"/>
      <c r="O71" s="88"/>
      <c r="P71" s="88"/>
    </row>
    <row r="558" spans="114:114" x14ac:dyDescent="0.45">
      <c r="DJ558" s="79" t="b">
        <v>0</v>
      </c>
    </row>
  </sheetData>
  <sheetProtection algorithmName="SHA-512" hashValue="4SzP/U34Fk+NKo/ogc/p/1l6x/EgfTBHwPGA0TyjpEoN+5mgQjn5GBzY81Z2fhiOCjXGqz0pJRQPn5dYmyf/YQ==" saltValue="iXaJjFDOePJZFQnKvDH/jA==" spinCount="100000" sheet="1" selectLockedCells="1"/>
  <mergeCells count="87">
    <mergeCell ref="A66:M66"/>
    <mergeCell ref="A67:M67"/>
    <mergeCell ref="A68:M68"/>
    <mergeCell ref="A69:P69"/>
    <mergeCell ref="A60:P60"/>
    <mergeCell ref="A61:M61"/>
    <mergeCell ref="A62:M62"/>
    <mergeCell ref="A63:M63"/>
    <mergeCell ref="A64:M64"/>
    <mergeCell ref="A65:P65"/>
    <mergeCell ref="A59:M59"/>
    <mergeCell ref="A48:M48"/>
    <mergeCell ref="A49:M49"/>
    <mergeCell ref="A50:M50"/>
    <mergeCell ref="A51:P51"/>
    <mergeCell ref="A52:M52"/>
    <mergeCell ref="A53:M53"/>
    <mergeCell ref="A54:M54"/>
    <mergeCell ref="A55:M55"/>
    <mergeCell ref="A56:P56"/>
    <mergeCell ref="A57:M57"/>
    <mergeCell ref="A58:M58"/>
    <mergeCell ref="A47:M47"/>
    <mergeCell ref="A36:M36"/>
    <mergeCell ref="A37:M37"/>
    <mergeCell ref="A38:M38"/>
    <mergeCell ref="A39:M39"/>
    <mergeCell ref="A40:P40"/>
    <mergeCell ref="A41:M41"/>
    <mergeCell ref="A42:M42"/>
    <mergeCell ref="A43:M43"/>
    <mergeCell ref="A44:M44"/>
    <mergeCell ref="A45:M45"/>
    <mergeCell ref="A46:P46"/>
    <mergeCell ref="A35:M35"/>
    <mergeCell ref="A24:P24"/>
    <mergeCell ref="A25:M25"/>
    <mergeCell ref="A26:M26"/>
    <mergeCell ref="A27:M27"/>
    <mergeCell ref="A28:M28"/>
    <mergeCell ref="A29:P29"/>
    <mergeCell ref="A30:M30"/>
    <mergeCell ref="A31:M31"/>
    <mergeCell ref="A32:M32"/>
    <mergeCell ref="A33:M33"/>
    <mergeCell ref="A34:P34"/>
    <mergeCell ref="A23:M23"/>
    <mergeCell ref="A13:P13"/>
    <mergeCell ref="A14:P14"/>
    <mergeCell ref="A15:B17"/>
    <mergeCell ref="C15:I15"/>
    <mergeCell ref="K15:O15"/>
    <mergeCell ref="C17:I17"/>
    <mergeCell ref="K17:O17"/>
    <mergeCell ref="A18:P18"/>
    <mergeCell ref="A19:M19"/>
    <mergeCell ref="A20:M20"/>
    <mergeCell ref="A21:M21"/>
    <mergeCell ref="A22:M22"/>
    <mergeCell ref="A12:P12"/>
    <mergeCell ref="A9:B9"/>
    <mergeCell ref="C9:J9"/>
    <mergeCell ref="K9:L9"/>
    <mergeCell ref="M9:P9"/>
    <mergeCell ref="A10:B10"/>
    <mergeCell ref="C10:J10"/>
    <mergeCell ref="K10:L10"/>
    <mergeCell ref="M10:P10"/>
    <mergeCell ref="A11:B11"/>
    <mergeCell ref="C11:J11"/>
    <mergeCell ref="K11:L11"/>
    <mergeCell ref="M11:N11"/>
    <mergeCell ref="O11:P11"/>
    <mergeCell ref="B6:J6"/>
    <mergeCell ref="K6:M6"/>
    <mergeCell ref="N6:P6"/>
    <mergeCell ref="A7:P7"/>
    <mergeCell ref="A8:B8"/>
    <mergeCell ref="C8:J8"/>
    <mergeCell ref="K8:L8"/>
    <mergeCell ref="M8:P8"/>
    <mergeCell ref="C1:G1"/>
    <mergeCell ref="J1:P1"/>
    <mergeCell ref="A2:P2"/>
    <mergeCell ref="A3:P3"/>
    <mergeCell ref="C4:G4"/>
    <mergeCell ref="J4:P4"/>
  </mergeCells>
  <pageMargins left="0.7" right="0.7" top="0.75" bottom="0.75" header="0.3" footer="0.3"/>
  <pageSetup scale="45" fitToHeight="0" orientation="portrait" horizontalDpi="300" verticalDpi="300" r:id="rId1"/>
  <rowBreaks count="1" manualBreakCount="1">
    <brk id="69"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locked="0" defaultSize="0" autoLine="0" autoPict="0">
                <anchor moveWithCells="1">
                  <from>
                    <xdr:col>9</xdr:col>
                    <xdr:colOff>38100</xdr:colOff>
                    <xdr:row>13</xdr:row>
                    <xdr:rowOff>44450</xdr:rowOff>
                  </from>
                  <to>
                    <xdr:col>9</xdr:col>
                    <xdr:colOff>298450</xdr:colOff>
                    <xdr:row>15</xdr:row>
                    <xdr:rowOff>44450</xdr:rowOff>
                  </to>
                </anchor>
              </controlPr>
            </control>
          </mc:Choice>
        </mc:AlternateContent>
        <mc:AlternateContent xmlns:mc="http://schemas.openxmlformats.org/markup-compatibility/2006">
          <mc:Choice Requires="x14">
            <control shapeId="7170" r:id="rId5" name="Drop Down 2">
              <controlPr locked="0" defaultSize="0" print="0" autoLine="0" autoPict="0">
                <anchor moveWithCells="1">
                  <from>
                    <xdr:col>15</xdr:col>
                    <xdr:colOff>69850</xdr:colOff>
                    <xdr:row>13</xdr:row>
                    <xdr:rowOff>44450</xdr:rowOff>
                  </from>
                  <to>
                    <xdr:col>15</xdr:col>
                    <xdr:colOff>330200</xdr:colOff>
                    <xdr:row>15</xdr:row>
                    <xdr:rowOff>44450</xdr:rowOff>
                  </to>
                </anchor>
              </controlPr>
            </control>
          </mc:Choice>
        </mc:AlternateContent>
        <mc:AlternateContent xmlns:mc="http://schemas.openxmlformats.org/markup-compatibility/2006">
          <mc:Choice Requires="x14">
            <control shapeId="7171" r:id="rId6" name="Drop Down 3">
              <controlPr locked="0" defaultSize="0" print="0" autoLine="0" autoPict="0">
                <anchor moveWithCells="1">
                  <from>
                    <xdr:col>15</xdr:col>
                    <xdr:colOff>69850</xdr:colOff>
                    <xdr:row>16</xdr:row>
                    <xdr:rowOff>6350</xdr:rowOff>
                  </from>
                  <to>
                    <xdr:col>15</xdr:col>
                    <xdr:colOff>311150</xdr:colOff>
                    <xdr:row>18</xdr:row>
                    <xdr:rowOff>0</xdr:rowOff>
                  </to>
                </anchor>
              </controlPr>
            </control>
          </mc:Choice>
        </mc:AlternateContent>
        <mc:AlternateContent xmlns:mc="http://schemas.openxmlformats.org/markup-compatibility/2006">
          <mc:Choice Requires="x14">
            <control shapeId="7172" r:id="rId7" name="Drop Down 4">
              <controlPr locked="0" defaultSize="0" print="0" autoLine="0" autoPict="0">
                <anchor moveWithCells="1">
                  <from>
                    <xdr:col>9</xdr:col>
                    <xdr:colOff>38100</xdr:colOff>
                    <xdr:row>16</xdr:row>
                    <xdr:rowOff>6350</xdr:rowOff>
                  </from>
                  <to>
                    <xdr:col>9</xdr:col>
                    <xdr:colOff>298450</xdr:colOff>
                    <xdr:row>18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ltText="">
                <anchor moveWithCells="1">
                  <from>
                    <xdr:col>14</xdr:col>
                    <xdr:colOff>863600</xdr:colOff>
                    <xdr:row>18</xdr:row>
                    <xdr:rowOff>298450</xdr:rowOff>
                  </from>
                  <to>
                    <xdr:col>15</xdr:col>
                    <xdr:colOff>260350</xdr:colOff>
                    <xdr:row>20</xdr:row>
                    <xdr:rowOff>63500</xdr:rowOff>
                  </to>
                </anchor>
              </controlPr>
            </control>
          </mc:Choice>
        </mc:AlternateContent>
        <mc:AlternateContent xmlns:mc="http://schemas.openxmlformats.org/markup-compatibility/2006">
          <mc:Choice Requires="x14">
            <control shapeId="7174" r:id="rId9" name="Check Box 6">
              <controlPr defaultSize="0" autoFill="0" autoLine="0" autoPict="0" altText="">
                <anchor moveWithCells="1">
                  <from>
                    <xdr:col>15</xdr:col>
                    <xdr:colOff>863600</xdr:colOff>
                    <xdr:row>18</xdr:row>
                    <xdr:rowOff>298450</xdr:rowOff>
                  </from>
                  <to>
                    <xdr:col>17</xdr:col>
                    <xdr:colOff>292100</xdr:colOff>
                    <xdr:row>20</xdr:row>
                    <xdr:rowOff>63500</xdr:rowOff>
                  </to>
                </anchor>
              </controlPr>
            </control>
          </mc:Choice>
        </mc:AlternateContent>
        <mc:AlternateContent xmlns:mc="http://schemas.openxmlformats.org/markup-compatibility/2006">
          <mc:Choice Requires="x14">
            <control shapeId="7175" r:id="rId10" name="Check Box 7">
              <controlPr defaultSize="0" autoFill="0" autoLine="0" autoPict="0" altText="">
                <anchor moveWithCells="1">
                  <from>
                    <xdr:col>14</xdr:col>
                    <xdr:colOff>863600</xdr:colOff>
                    <xdr:row>19</xdr:row>
                    <xdr:rowOff>292100</xdr:rowOff>
                  </from>
                  <to>
                    <xdr:col>15</xdr:col>
                    <xdr:colOff>260350</xdr:colOff>
                    <xdr:row>21</xdr:row>
                    <xdr:rowOff>63500</xdr:rowOff>
                  </to>
                </anchor>
              </controlPr>
            </control>
          </mc:Choice>
        </mc:AlternateContent>
        <mc:AlternateContent xmlns:mc="http://schemas.openxmlformats.org/markup-compatibility/2006">
          <mc:Choice Requires="x14">
            <control shapeId="7176" r:id="rId11" name="Check Box 8">
              <controlPr defaultSize="0" autoFill="0" autoLine="0" autoPict="0" altText="">
                <anchor moveWithCells="1">
                  <from>
                    <xdr:col>14</xdr:col>
                    <xdr:colOff>863600</xdr:colOff>
                    <xdr:row>20</xdr:row>
                    <xdr:rowOff>292100</xdr:rowOff>
                  </from>
                  <to>
                    <xdr:col>15</xdr:col>
                    <xdr:colOff>260350</xdr:colOff>
                    <xdr:row>22</xdr:row>
                    <xdr:rowOff>63500</xdr:rowOff>
                  </to>
                </anchor>
              </controlPr>
            </control>
          </mc:Choice>
        </mc:AlternateContent>
        <mc:AlternateContent xmlns:mc="http://schemas.openxmlformats.org/markup-compatibility/2006">
          <mc:Choice Requires="x14">
            <control shapeId="7177" r:id="rId12" name="Check Box 9">
              <controlPr defaultSize="0" autoFill="0" autoLine="0" autoPict="0" altText="">
                <anchor moveWithCells="1">
                  <from>
                    <xdr:col>14</xdr:col>
                    <xdr:colOff>863600</xdr:colOff>
                    <xdr:row>21</xdr:row>
                    <xdr:rowOff>292100</xdr:rowOff>
                  </from>
                  <to>
                    <xdr:col>15</xdr:col>
                    <xdr:colOff>260350</xdr:colOff>
                    <xdr:row>23</xdr:row>
                    <xdr:rowOff>25400</xdr:rowOff>
                  </to>
                </anchor>
              </controlPr>
            </control>
          </mc:Choice>
        </mc:AlternateContent>
        <mc:AlternateContent xmlns:mc="http://schemas.openxmlformats.org/markup-compatibility/2006">
          <mc:Choice Requires="x14">
            <control shapeId="7178" r:id="rId13" name="Check Box 10">
              <controlPr defaultSize="0" autoFill="0" autoLine="0" autoPict="0" altText="">
                <anchor moveWithCells="1">
                  <from>
                    <xdr:col>14</xdr:col>
                    <xdr:colOff>863600</xdr:colOff>
                    <xdr:row>24</xdr:row>
                    <xdr:rowOff>273050</xdr:rowOff>
                  </from>
                  <to>
                    <xdr:col>15</xdr:col>
                    <xdr:colOff>260350</xdr:colOff>
                    <xdr:row>26</xdr:row>
                    <xdr:rowOff>44450</xdr:rowOff>
                  </to>
                </anchor>
              </controlPr>
            </control>
          </mc:Choice>
        </mc:AlternateContent>
        <mc:AlternateContent xmlns:mc="http://schemas.openxmlformats.org/markup-compatibility/2006">
          <mc:Choice Requires="x14">
            <control shapeId="7179" r:id="rId14" name="Check Box 11">
              <controlPr defaultSize="0" autoFill="0" autoLine="0" autoPict="0" altText="">
                <anchor moveWithCells="1">
                  <from>
                    <xdr:col>14</xdr:col>
                    <xdr:colOff>863600</xdr:colOff>
                    <xdr:row>25</xdr:row>
                    <xdr:rowOff>260350</xdr:rowOff>
                  </from>
                  <to>
                    <xdr:col>15</xdr:col>
                    <xdr:colOff>292100</xdr:colOff>
                    <xdr:row>27</xdr:row>
                    <xdr:rowOff>44450</xdr:rowOff>
                  </to>
                </anchor>
              </controlPr>
            </control>
          </mc:Choice>
        </mc:AlternateContent>
        <mc:AlternateContent xmlns:mc="http://schemas.openxmlformats.org/markup-compatibility/2006">
          <mc:Choice Requires="x14">
            <control shapeId="7180" r:id="rId15" name="Check Box 12">
              <controlPr defaultSize="0" autoFill="0" autoLine="0" autoPict="0" altText="">
                <anchor moveWithCells="1">
                  <from>
                    <xdr:col>14</xdr:col>
                    <xdr:colOff>844550</xdr:colOff>
                    <xdr:row>26</xdr:row>
                    <xdr:rowOff>228600</xdr:rowOff>
                  </from>
                  <to>
                    <xdr:col>15</xdr:col>
                    <xdr:colOff>266700</xdr:colOff>
                    <xdr:row>28</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ltText="">
                <anchor moveWithCells="1">
                  <from>
                    <xdr:col>14</xdr:col>
                    <xdr:colOff>863600</xdr:colOff>
                    <xdr:row>46</xdr:row>
                    <xdr:rowOff>304800</xdr:rowOff>
                  </from>
                  <to>
                    <xdr:col>15</xdr:col>
                    <xdr:colOff>260350</xdr:colOff>
                    <xdr:row>48</xdr:row>
                    <xdr:rowOff>76200</xdr:rowOff>
                  </to>
                </anchor>
              </controlPr>
            </control>
          </mc:Choice>
        </mc:AlternateContent>
        <mc:AlternateContent xmlns:mc="http://schemas.openxmlformats.org/markup-compatibility/2006">
          <mc:Choice Requires="x14">
            <control shapeId="7182" r:id="rId17" name="Check Box 14">
              <controlPr defaultSize="0" autoFill="0" autoLine="0" autoPict="0" altText="">
                <anchor moveWithCells="1">
                  <from>
                    <xdr:col>14</xdr:col>
                    <xdr:colOff>863600</xdr:colOff>
                    <xdr:row>52</xdr:row>
                    <xdr:rowOff>215900</xdr:rowOff>
                  </from>
                  <to>
                    <xdr:col>14</xdr:col>
                    <xdr:colOff>1035050</xdr:colOff>
                    <xdr:row>52</xdr:row>
                    <xdr:rowOff>495300</xdr:rowOff>
                  </to>
                </anchor>
              </controlPr>
            </control>
          </mc:Choice>
        </mc:AlternateContent>
        <mc:AlternateContent xmlns:mc="http://schemas.openxmlformats.org/markup-compatibility/2006">
          <mc:Choice Requires="x14">
            <control shapeId="7183" r:id="rId18" name="Check Box 15">
              <controlPr defaultSize="0" autoFill="0" autoLine="0" autoPict="0" altText="">
                <anchor moveWithCells="1">
                  <from>
                    <xdr:col>15</xdr:col>
                    <xdr:colOff>863600</xdr:colOff>
                    <xdr:row>19</xdr:row>
                    <xdr:rowOff>292100</xdr:rowOff>
                  </from>
                  <to>
                    <xdr:col>17</xdr:col>
                    <xdr:colOff>292100</xdr:colOff>
                    <xdr:row>21</xdr:row>
                    <xdr:rowOff>63500</xdr:rowOff>
                  </to>
                </anchor>
              </controlPr>
            </control>
          </mc:Choice>
        </mc:AlternateContent>
        <mc:AlternateContent xmlns:mc="http://schemas.openxmlformats.org/markup-compatibility/2006">
          <mc:Choice Requires="x14">
            <control shapeId="7184" r:id="rId19" name="Check Box 16">
              <controlPr defaultSize="0" autoFill="0" autoLine="0" autoPict="0" altText="">
                <anchor moveWithCells="1">
                  <from>
                    <xdr:col>15</xdr:col>
                    <xdr:colOff>863600</xdr:colOff>
                    <xdr:row>20</xdr:row>
                    <xdr:rowOff>292100</xdr:rowOff>
                  </from>
                  <to>
                    <xdr:col>17</xdr:col>
                    <xdr:colOff>292100</xdr:colOff>
                    <xdr:row>22</xdr:row>
                    <xdr:rowOff>63500</xdr:rowOff>
                  </to>
                </anchor>
              </controlPr>
            </control>
          </mc:Choice>
        </mc:AlternateContent>
        <mc:AlternateContent xmlns:mc="http://schemas.openxmlformats.org/markup-compatibility/2006">
          <mc:Choice Requires="x14">
            <control shapeId="7185" r:id="rId20" name="Check Box 17">
              <controlPr defaultSize="0" autoFill="0" autoLine="0" autoPict="0" altText="">
                <anchor moveWithCells="1">
                  <from>
                    <xdr:col>15</xdr:col>
                    <xdr:colOff>863600</xdr:colOff>
                    <xdr:row>46</xdr:row>
                    <xdr:rowOff>304800</xdr:rowOff>
                  </from>
                  <to>
                    <xdr:col>17</xdr:col>
                    <xdr:colOff>292100</xdr:colOff>
                    <xdr:row>48</xdr:row>
                    <xdr:rowOff>76200</xdr:rowOff>
                  </to>
                </anchor>
              </controlPr>
            </control>
          </mc:Choice>
        </mc:AlternateContent>
        <mc:AlternateContent xmlns:mc="http://schemas.openxmlformats.org/markup-compatibility/2006">
          <mc:Choice Requires="x14">
            <control shapeId="7186" r:id="rId21" name="Check Box 18">
              <controlPr defaultSize="0" autoFill="0" autoLine="0" autoPict="0" altText="">
                <anchor moveWithCells="1">
                  <from>
                    <xdr:col>15</xdr:col>
                    <xdr:colOff>863600</xdr:colOff>
                    <xdr:row>24</xdr:row>
                    <xdr:rowOff>273050</xdr:rowOff>
                  </from>
                  <to>
                    <xdr:col>17</xdr:col>
                    <xdr:colOff>292100</xdr:colOff>
                    <xdr:row>26</xdr:row>
                    <xdr:rowOff>44450</xdr:rowOff>
                  </to>
                </anchor>
              </controlPr>
            </control>
          </mc:Choice>
        </mc:AlternateContent>
        <mc:AlternateContent xmlns:mc="http://schemas.openxmlformats.org/markup-compatibility/2006">
          <mc:Choice Requires="x14">
            <control shapeId="7187" r:id="rId22" name="Check Box 19">
              <controlPr defaultSize="0" autoFill="0" autoLine="0" autoPict="0" altText="">
                <anchor moveWithCells="1">
                  <from>
                    <xdr:col>15</xdr:col>
                    <xdr:colOff>863600</xdr:colOff>
                    <xdr:row>25</xdr:row>
                    <xdr:rowOff>260350</xdr:rowOff>
                  </from>
                  <to>
                    <xdr:col>17</xdr:col>
                    <xdr:colOff>298450</xdr:colOff>
                    <xdr:row>27</xdr:row>
                    <xdr:rowOff>44450</xdr:rowOff>
                  </to>
                </anchor>
              </controlPr>
            </control>
          </mc:Choice>
        </mc:AlternateContent>
        <mc:AlternateContent xmlns:mc="http://schemas.openxmlformats.org/markup-compatibility/2006">
          <mc:Choice Requires="x14">
            <control shapeId="7188" r:id="rId23" name="Check Box 20">
              <controlPr defaultSize="0" autoFill="0" autoLine="0" autoPict="0" altText="">
                <anchor moveWithCells="1">
                  <from>
                    <xdr:col>15</xdr:col>
                    <xdr:colOff>869950</xdr:colOff>
                    <xdr:row>26</xdr:row>
                    <xdr:rowOff>254000</xdr:rowOff>
                  </from>
                  <to>
                    <xdr:col>17</xdr:col>
                    <xdr:colOff>298450</xdr:colOff>
                    <xdr:row>27</xdr:row>
                    <xdr:rowOff>260350</xdr:rowOff>
                  </to>
                </anchor>
              </controlPr>
            </control>
          </mc:Choice>
        </mc:AlternateContent>
        <mc:AlternateContent xmlns:mc="http://schemas.openxmlformats.org/markup-compatibility/2006">
          <mc:Choice Requires="x14">
            <control shapeId="7189" r:id="rId24" name="Check Box 21">
              <controlPr defaultSize="0" autoFill="0" autoLine="0" autoPict="0" altText="">
                <anchor moveWithCells="1">
                  <from>
                    <xdr:col>14</xdr:col>
                    <xdr:colOff>876300</xdr:colOff>
                    <xdr:row>29</xdr:row>
                    <xdr:rowOff>292100</xdr:rowOff>
                  </from>
                  <to>
                    <xdr:col>15</xdr:col>
                    <xdr:colOff>292100</xdr:colOff>
                    <xdr:row>31</xdr:row>
                    <xdr:rowOff>63500</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14</xdr:col>
                    <xdr:colOff>876300</xdr:colOff>
                    <xdr:row>30</xdr:row>
                    <xdr:rowOff>273050</xdr:rowOff>
                  </from>
                  <to>
                    <xdr:col>15</xdr:col>
                    <xdr:colOff>292100</xdr:colOff>
                    <xdr:row>32</xdr:row>
                    <xdr:rowOff>63500</xdr:rowOff>
                  </to>
                </anchor>
              </controlPr>
            </control>
          </mc:Choice>
        </mc:AlternateContent>
        <mc:AlternateContent xmlns:mc="http://schemas.openxmlformats.org/markup-compatibility/2006">
          <mc:Choice Requires="x14">
            <control shapeId="7191" r:id="rId26" name="Check Box 23">
              <controlPr defaultSize="0" autoFill="0" autoLine="0" autoPict="0" altText="">
                <anchor moveWithCells="1">
                  <from>
                    <xdr:col>14</xdr:col>
                    <xdr:colOff>869950</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ltText="">
                <anchor moveWithCells="1">
                  <from>
                    <xdr:col>15</xdr:col>
                    <xdr:colOff>863600</xdr:colOff>
                    <xdr:row>29</xdr:row>
                    <xdr:rowOff>298450</xdr:rowOff>
                  </from>
                  <to>
                    <xdr:col>17</xdr:col>
                    <xdr:colOff>292100</xdr:colOff>
                    <xdr:row>31</xdr:row>
                    <xdr:rowOff>63500</xdr:rowOff>
                  </to>
                </anchor>
              </controlPr>
            </control>
          </mc:Choice>
        </mc:AlternateContent>
        <mc:AlternateContent xmlns:mc="http://schemas.openxmlformats.org/markup-compatibility/2006">
          <mc:Choice Requires="x14">
            <control shapeId="7193" r:id="rId28" name="Check Box 25">
              <controlPr defaultSize="0" autoFill="0" autoLine="0" autoPict="0" altText="">
                <anchor moveWithCells="1">
                  <from>
                    <xdr:col>15</xdr:col>
                    <xdr:colOff>863600</xdr:colOff>
                    <xdr:row>30</xdr:row>
                    <xdr:rowOff>273050</xdr:rowOff>
                  </from>
                  <to>
                    <xdr:col>17</xdr:col>
                    <xdr:colOff>292100</xdr:colOff>
                    <xdr:row>32</xdr:row>
                    <xdr:rowOff>63500</xdr:rowOff>
                  </to>
                </anchor>
              </controlPr>
            </control>
          </mc:Choice>
        </mc:AlternateContent>
        <mc:AlternateContent xmlns:mc="http://schemas.openxmlformats.org/markup-compatibility/2006">
          <mc:Choice Requires="x14">
            <control shapeId="7194" r:id="rId29" name="Check Box 26">
              <controlPr defaultSize="0" autoFill="0" autoLine="0" autoPict="0" altText="">
                <anchor moveWithCells="1">
                  <from>
                    <xdr:col>15</xdr:col>
                    <xdr:colOff>844550</xdr:colOff>
                    <xdr:row>31</xdr:row>
                    <xdr:rowOff>292100</xdr:rowOff>
                  </from>
                  <to>
                    <xdr:col>17</xdr:col>
                    <xdr:colOff>266700</xdr:colOff>
                    <xdr:row>33</xdr:row>
                    <xdr:rowOff>44450</xdr:rowOff>
                  </to>
                </anchor>
              </controlPr>
            </control>
          </mc:Choice>
        </mc:AlternateContent>
        <mc:AlternateContent xmlns:mc="http://schemas.openxmlformats.org/markup-compatibility/2006">
          <mc:Choice Requires="x14">
            <control shapeId="7195" r:id="rId30" name="Check Box 27">
              <controlPr defaultSize="0" autoFill="0" autoLine="0" autoPict="0" altText="">
                <anchor moveWithCells="1">
                  <from>
                    <xdr:col>14</xdr:col>
                    <xdr:colOff>863600</xdr:colOff>
                    <xdr:row>41</xdr:row>
                    <xdr:rowOff>31750</xdr:rowOff>
                  </from>
                  <to>
                    <xdr:col>15</xdr:col>
                    <xdr:colOff>260350</xdr:colOff>
                    <xdr:row>42</xdr:row>
                    <xdr:rowOff>107950</xdr:rowOff>
                  </to>
                </anchor>
              </controlPr>
            </control>
          </mc:Choice>
        </mc:AlternateContent>
        <mc:AlternateContent xmlns:mc="http://schemas.openxmlformats.org/markup-compatibility/2006">
          <mc:Choice Requires="x14">
            <control shapeId="7196" r:id="rId31" name="Check Box 28">
              <controlPr defaultSize="0" autoFill="0" autoLine="0" autoPict="0" altText="">
                <anchor moveWithCells="1">
                  <from>
                    <xdr:col>14</xdr:col>
                    <xdr:colOff>863600</xdr:colOff>
                    <xdr:row>42</xdr:row>
                    <xdr:rowOff>31750</xdr:rowOff>
                  </from>
                  <to>
                    <xdr:col>15</xdr:col>
                    <xdr:colOff>260350</xdr:colOff>
                    <xdr:row>43</xdr:row>
                    <xdr:rowOff>107950</xdr:rowOff>
                  </to>
                </anchor>
              </controlPr>
            </control>
          </mc:Choice>
        </mc:AlternateContent>
        <mc:AlternateContent xmlns:mc="http://schemas.openxmlformats.org/markup-compatibility/2006">
          <mc:Choice Requires="x14">
            <control shapeId="7197" r:id="rId32" name="Check Box 29">
              <controlPr defaultSize="0" autoFill="0" autoLine="0" autoPict="0" altText="">
                <anchor moveWithCells="1">
                  <from>
                    <xdr:col>14</xdr:col>
                    <xdr:colOff>863600</xdr:colOff>
                    <xdr:row>43</xdr:row>
                    <xdr:rowOff>31750</xdr:rowOff>
                  </from>
                  <to>
                    <xdr:col>15</xdr:col>
                    <xdr:colOff>260350</xdr:colOff>
                    <xdr:row>44</xdr:row>
                    <xdr:rowOff>107950</xdr:rowOff>
                  </to>
                </anchor>
              </controlPr>
            </control>
          </mc:Choice>
        </mc:AlternateContent>
        <mc:AlternateContent xmlns:mc="http://schemas.openxmlformats.org/markup-compatibility/2006">
          <mc:Choice Requires="x14">
            <control shapeId="7198" r:id="rId33" name="Check Box 30">
              <controlPr defaultSize="0" autoFill="0" autoLine="0" autoPict="0" altText="">
                <anchor moveWithCells="1">
                  <from>
                    <xdr:col>14</xdr:col>
                    <xdr:colOff>863600</xdr:colOff>
                    <xdr:row>44</xdr:row>
                    <xdr:rowOff>31750</xdr:rowOff>
                  </from>
                  <to>
                    <xdr:col>15</xdr:col>
                    <xdr:colOff>260350</xdr:colOff>
                    <xdr:row>46</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ltText="">
                <anchor moveWithCells="1">
                  <from>
                    <xdr:col>15</xdr:col>
                    <xdr:colOff>863600</xdr:colOff>
                    <xdr:row>41</xdr:row>
                    <xdr:rowOff>31750</xdr:rowOff>
                  </from>
                  <to>
                    <xdr:col>17</xdr:col>
                    <xdr:colOff>292100</xdr:colOff>
                    <xdr:row>42</xdr:row>
                    <xdr:rowOff>107950</xdr:rowOff>
                  </to>
                </anchor>
              </controlPr>
            </control>
          </mc:Choice>
        </mc:AlternateContent>
        <mc:AlternateContent xmlns:mc="http://schemas.openxmlformats.org/markup-compatibility/2006">
          <mc:Choice Requires="x14">
            <control shapeId="7200" r:id="rId35" name="Check Box 32">
              <controlPr defaultSize="0" autoFill="0" autoLine="0" autoPict="0" altText="">
                <anchor moveWithCells="1">
                  <from>
                    <xdr:col>15</xdr:col>
                    <xdr:colOff>863600</xdr:colOff>
                    <xdr:row>42</xdr:row>
                    <xdr:rowOff>31750</xdr:rowOff>
                  </from>
                  <to>
                    <xdr:col>17</xdr:col>
                    <xdr:colOff>292100</xdr:colOff>
                    <xdr:row>43</xdr:row>
                    <xdr:rowOff>107950</xdr:rowOff>
                  </to>
                </anchor>
              </controlPr>
            </control>
          </mc:Choice>
        </mc:AlternateContent>
        <mc:AlternateContent xmlns:mc="http://schemas.openxmlformats.org/markup-compatibility/2006">
          <mc:Choice Requires="x14">
            <control shapeId="7201" r:id="rId36" name="Check Box 33">
              <controlPr defaultSize="0" autoFill="0" autoLine="0" autoPict="0" altText="">
                <anchor moveWithCells="1">
                  <from>
                    <xdr:col>15</xdr:col>
                    <xdr:colOff>863600</xdr:colOff>
                    <xdr:row>43</xdr:row>
                    <xdr:rowOff>31750</xdr:rowOff>
                  </from>
                  <to>
                    <xdr:col>17</xdr:col>
                    <xdr:colOff>292100</xdr:colOff>
                    <xdr:row>44</xdr:row>
                    <xdr:rowOff>107950</xdr:rowOff>
                  </to>
                </anchor>
              </controlPr>
            </control>
          </mc:Choice>
        </mc:AlternateContent>
        <mc:AlternateContent xmlns:mc="http://schemas.openxmlformats.org/markup-compatibility/2006">
          <mc:Choice Requires="x14">
            <control shapeId="7202" r:id="rId37" name="Check Box 34">
              <controlPr defaultSize="0" autoFill="0" autoLine="0" autoPict="0" altText="">
                <anchor moveWithCells="1">
                  <from>
                    <xdr:col>15</xdr:col>
                    <xdr:colOff>863600</xdr:colOff>
                    <xdr:row>44</xdr:row>
                    <xdr:rowOff>31750</xdr:rowOff>
                  </from>
                  <to>
                    <xdr:col>17</xdr:col>
                    <xdr:colOff>292100</xdr:colOff>
                    <xdr:row>46</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ltText="">
                <anchor moveWithCells="1">
                  <from>
                    <xdr:col>14</xdr:col>
                    <xdr:colOff>863600</xdr:colOff>
                    <xdr:row>34</xdr:row>
                    <xdr:rowOff>298450</xdr:rowOff>
                  </from>
                  <to>
                    <xdr:col>15</xdr:col>
                    <xdr:colOff>260350</xdr:colOff>
                    <xdr:row>36</xdr:row>
                    <xdr:rowOff>63500</xdr:rowOff>
                  </to>
                </anchor>
              </controlPr>
            </control>
          </mc:Choice>
        </mc:AlternateContent>
        <mc:AlternateContent xmlns:mc="http://schemas.openxmlformats.org/markup-compatibility/2006">
          <mc:Choice Requires="x14">
            <control shapeId="7204" r:id="rId39" name="Check Box 36">
              <controlPr defaultSize="0" autoFill="0" autoLine="0" autoPict="0" altText="">
                <anchor moveWithCells="1">
                  <from>
                    <xdr:col>14</xdr:col>
                    <xdr:colOff>863600</xdr:colOff>
                    <xdr:row>35</xdr:row>
                    <xdr:rowOff>292100</xdr:rowOff>
                  </from>
                  <to>
                    <xdr:col>15</xdr:col>
                    <xdr:colOff>260350</xdr:colOff>
                    <xdr:row>37</xdr:row>
                    <xdr:rowOff>63500</xdr:rowOff>
                  </to>
                </anchor>
              </controlPr>
            </control>
          </mc:Choice>
        </mc:AlternateContent>
        <mc:AlternateContent xmlns:mc="http://schemas.openxmlformats.org/markup-compatibility/2006">
          <mc:Choice Requires="x14">
            <control shapeId="7205" r:id="rId40" name="Check Box 37">
              <controlPr defaultSize="0" autoFill="0" autoLine="0" autoPict="0" altText="">
                <anchor moveWithCells="1">
                  <from>
                    <xdr:col>14</xdr:col>
                    <xdr:colOff>863600</xdr:colOff>
                    <xdr:row>36</xdr:row>
                    <xdr:rowOff>292100</xdr:rowOff>
                  </from>
                  <to>
                    <xdr:col>15</xdr:col>
                    <xdr:colOff>260350</xdr:colOff>
                    <xdr:row>38</xdr:row>
                    <xdr:rowOff>63500</xdr:rowOff>
                  </to>
                </anchor>
              </controlPr>
            </control>
          </mc:Choice>
        </mc:AlternateContent>
        <mc:AlternateContent xmlns:mc="http://schemas.openxmlformats.org/markup-compatibility/2006">
          <mc:Choice Requires="x14">
            <control shapeId="7206" r:id="rId41" name="Check Box 38">
              <controlPr defaultSize="0" autoFill="0" autoLine="0" autoPict="0" altText="">
                <anchor moveWithCells="1">
                  <from>
                    <xdr:col>14</xdr:col>
                    <xdr:colOff>863600</xdr:colOff>
                    <xdr:row>37</xdr:row>
                    <xdr:rowOff>292100</xdr:rowOff>
                  </from>
                  <to>
                    <xdr:col>15</xdr:col>
                    <xdr:colOff>260350</xdr:colOff>
                    <xdr:row>39</xdr:row>
                    <xdr:rowOff>25400</xdr:rowOff>
                  </to>
                </anchor>
              </controlPr>
            </control>
          </mc:Choice>
        </mc:AlternateContent>
        <mc:AlternateContent xmlns:mc="http://schemas.openxmlformats.org/markup-compatibility/2006">
          <mc:Choice Requires="x14">
            <control shapeId="7207" r:id="rId42" name="Check Box 39">
              <controlPr defaultSize="0" autoFill="0" autoLine="0" autoPict="0" altText="">
                <anchor moveWithCells="1">
                  <from>
                    <xdr:col>15</xdr:col>
                    <xdr:colOff>863600</xdr:colOff>
                    <xdr:row>34</xdr:row>
                    <xdr:rowOff>298450</xdr:rowOff>
                  </from>
                  <to>
                    <xdr:col>17</xdr:col>
                    <xdr:colOff>292100</xdr:colOff>
                    <xdr:row>36</xdr:row>
                    <xdr:rowOff>63500</xdr:rowOff>
                  </to>
                </anchor>
              </controlPr>
            </control>
          </mc:Choice>
        </mc:AlternateContent>
        <mc:AlternateContent xmlns:mc="http://schemas.openxmlformats.org/markup-compatibility/2006">
          <mc:Choice Requires="x14">
            <control shapeId="7208" r:id="rId43" name="Check Box 40">
              <controlPr defaultSize="0" autoFill="0" autoLine="0" autoPict="0" altText="">
                <anchor moveWithCells="1">
                  <from>
                    <xdr:col>15</xdr:col>
                    <xdr:colOff>863600</xdr:colOff>
                    <xdr:row>35</xdr:row>
                    <xdr:rowOff>292100</xdr:rowOff>
                  </from>
                  <to>
                    <xdr:col>17</xdr:col>
                    <xdr:colOff>292100</xdr:colOff>
                    <xdr:row>37</xdr:row>
                    <xdr:rowOff>63500</xdr:rowOff>
                  </to>
                </anchor>
              </controlPr>
            </control>
          </mc:Choice>
        </mc:AlternateContent>
        <mc:AlternateContent xmlns:mc="http://schemas.openxmlformats.org/markup-compatibility/2006">
          <mc:Choice Requires="x14">
            <control shapeId="7209" r:id="rId44" name="Check Box 41">
              <controlPr defaultSize="0" autoFill="0" autoLine="0" autoPict="0" altText="">
                <anchor moveWithCells="1">
                  <from>
                    <xdr:col>15</xdr:col>
                    <xdr:colOff>863600</xdr:colOff>
                    <xdr:row>36</xdr:row>
                    <xdr:rowOff>292100</xdr:rowOff>
                  </from>
                  <to>
                    <xdr:col>17</xdr:col>
                    <xdr:colOff>292100</xdr:colOff>
                    <xdr:row>38</xdr:row>
                    <xdr:rowOff>63500</xdr:rowOff>
                  </to>
                </anchor>
              </controlPr>
            </control>
          </mc:Choice>
        </mc:AlternateContent>
        <mc:AlternateContent xmlns:mc="http://schemas.openxmlformats.org/markup-compatibility/2006">
          <mc:Choice Requires="x14">
            <control shapeId="7210" r:id="rId45" name="Check Box 42">
              <controlPr defaultSize="0" autoFill="0" autoLine="0" autoPict="0" altText="">
                <anchor moveWithCells="1">
                  <from>
                    <xdr:col>15</xdr:col>
                    <xdr:colOff>863600</xdr:colOff>
                    <xdr:row>37</xdr:row>
                    <xdr:rowOff>292100</xdr:rowOff>
                  </from>
                  <to>
                    <xdr:col>17</xdr:col>
                    <xdr:colOff>292100</xdr:colOff>
                    <xdr:row>39</xdr:row>
                    <xdr:rowOff>25400</xdr:rowOff>
                  </to>
                </anchor>
              </controlPr>
            </control>
          </mc:Choice>
        </mc:AlternateContent>
        <mc:AlternateContent xmlns:mc="http://schemas.openxmlformats.org/markup-compatibility/2006">
          <mc:Choice Requires="x14">
            <control shapeId="7211" r:id="rId46" name="Check Box 43">
              <controlPr defaultSize="0" autoFill="0" autoLine="0" autoPict="0" altText="">
                <anchor moveWithCells="1">
                  <from>
                    <xdr:col>14</xdr:col>
                    <xdr:colOff>863600</xdr:colOff>
                    <xdr:row>47</xdr:row>
                    <xdr:rowOff>298450</xdr:rowOff>
                  </from>
                  <to>
                    <xdr:col>15</xdr:col>
                    <xdr:colOff>260350</xdr:colOff>
                    <xdr:row>49</xdr:row>
                    <xdr:rowOff>76200</xdr:rowOff>
                  </to>
                </anchor>
              </controlPr>
            </control>
          </mc:Choice>
        </mc:AlternateContent>
        <mc:AlternateContent xmlns:mc="http://schemas.openxmlformats.org/markup-compatibility/2006">
          <mc:Choice Requires="x14">
            <control shapeId="7212" r:id="rId47" name="Check Box 44">
              <controlPr defaultSize="0" autoFill="0" autoLine="0" autoPict="0" altText="">
                <anchor moveWithCells="1">
                  <from>
                    <xdr:col>14</xdr:col>
                    <xdr:colOff>869950</xdr:colOff>
                    <xdr:row>48</xdr:row>
                    <xdr:rowOff>298450</xdr:rowOff>
                  </from>
                  <to>
                    <xdr:col>15</xdr:col>
                    <xdr:colOff>266700</xdr:colOff>
                    <xdr:row>50</xdr:row>
                    <xdr:rowOff>31750</xdr:rowOff>
                  </to>
                </anchor>
              </controlPr>
            </control>
          </mc:Choice>
        </mc:AlternateContent>
        <mc:AlternateContent xmlns:mc="http://schemas.openxmlformats.org/markup-compatibility/2006">
          <mc:Choice Requires="x14">
            <control shapeId="7213" r:id="rId48" name="Check Box 45">
              <controlPr defaultSize="0" autoFill="0" autoLine="0" autoPict="0" altText="">
                <anchor moveWithCells="1">
                  <from>
                    <xdr:col>15</xdr:col>
                    <xdr:colOff>863600</xdr:colOff>
                    <xdr:row>47</xdr:row>
                    <xdr:rowOff>298450</xdr:rowOff>
                  </from>
                  <to>
                    <xdr:col>17</xdr:col>
                    <xdr:colOff>292100</xdr:colOff>
                    <xdr:row>49</xdr:row>
                    <xdr:rowOff>76200</xdr:rowOff>
                  </to>
                </anchor>
              </controlPr>
            </control>
          </mc:Choice>
        </mc:AlternateContent>
        <mc:AlternateContent xmlns:mc="http://schemas.openxmlformats.org/markup-compatibility/2006">
          <mc:Choice Requires="x14">
            <control shapeId="7214" r:id="rId49" name="Check Box 46">
              <controlPr defaultSize="0" autoFill="0" autoLine="0" autoPict="0" altText="">
                <anchor moveWithCells="1">
                  <from>
                    <xdr:col>15</xdr:col>
                    <xdr:colOff>863600</xdr:colOff>
                    <xdr:row>48</xdr:row>
                    <xdr:rowOff>298450</xdr:rowOff>
                  </from>
                  <to>
                    <xdr:col>17</xdr:col>
                    <xdr:colOff>292100</xdr:colOff>
                    <xdr:row>50</xdr:row>
                    <xdr:rowOff>31750</xdr:rowOff>
                  </to>
                </anchor>
              </controlPr>
            </control>
          </mc:Choice>
        </mc:AlternateContent>
        <mc:AlternateContent xmlns:mc="http://schemas.openxmlformats.org/markup-compatibility/2006">
          <mc:Choice Requires="x14">
            <control shapeId="7215" r:id="rId50" name="Check Box 47">
              <controlPr defaultSize="0" autoFill="0" autoLine="0" autoPict="0" altText="">
                <anchor moveWithCells="1">
                  <from>
                    <xdr:col>14</xdr:col>
                    <xdr:colOff>863600</xdr:colOff>
                    <xdr:row>53</xdr:row>
                    <xdr:rowOff>69850</xdr:rowOff>
                  </from>
                  <to>
                    <xdr:col>14</xdr:col>
                    <xdr:colOff>1035050</xdr:colOff>
                    <xdr:row>54</xdr:row>
                    <xdr:rowOff>25400</xdr:rowOff>
                  </to>
                </anchor>
              </controlPr>
            </control>
          </mc:Choice>
        </mc:AlternateContent>
        <mc:AlternateContent xmlns:mc="http://schemas.openxmlformats.org/markup-compatibility/2006">
          <mc:Choice Requires="x14">
            <control shapeId="7216" r:id="rId51" name="Check Box 48">
              <controlPr defaultSize="0" autoFill="0" autoLine="0" autoPict="0" altText="">
                <anchor moveWithCells="1">
                  <from>
                    <xdr:col>15</xdr:col>
                    <xdr:colOff>806450</xdr:colOff>
                    <xdr:row>53</xdr:row>
                    <xdr:rowOff>44450</xdr:rowOff>
                  </from>
                  <to>
                    <xdr:col>15</xdr:col>
                    <xdr:colOff>996950</xdr:colOff>
                    <xdr:row>54</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ltText="">
                <anchor moveWithCells="1">
                  <from>
                    <xdr:col>14</xdr:col>
                    <xdr:colOff>876300</xdr:colOff>
                    <xdr:row>54</xdr:row>
                    <xdr:rowOff>44450</xdr:rowOff>
                  </from>
                  <to>
                    <xdr:col>14</xdr:col>
                    <xdr:colOff>1060450</xdr:colOff>
                    <xdr:row>55</xdr:row>
                    <xdr:rowOff>25400</xdr:rowOff>
                  </to>
                </anchor>
              </controlPr>
            </control>
          </mc:Choice>
        </mc:AlternateContent>
        <mc:AlternateContent xmlns:mc="http://schemas.openxmlformats.org/markup-compatibility/2006">
          <mc:Choice Requires="x14">
            <control shapeId="7218" r:id="rId53" name="Check Box 50">
              <controlPr defaultSize="0" autoFill="0" autoLine="0" autoPict="0" altText="">
                <anchor moveWithCells="1">
                  <from>
                    <xdr:col>15</xdr:col>
                    <xdr:colOff>825500</xdr:colOff>
                    <xdr:row>54</xdr:row>
                    <xdr:rowOff>38100</xdr:rowOff>
                  </from>
                  <to>
                    <xdr:col>15</xdr:col>
                    <xdr:colOff>1016000</xdr:colOff>
                    <xdr:row>54</xdr:row>
                    <xdr:rowOff>311150</xdr:rowOff>
                  </to>
                </anchor>
              </controlPr>
            </control>
          </mc:Choice>
        </mc:AlternateContent>
        <mc:AlternateContent xmlns:mc="http://schemas.openxmlformats.org/markup-compatibility/2006">
          <mc:Choice Requires="x14">
            <control shapeId="7219" r:id="rId54" name="Check Box 51">
              <controlPr defaultSize="0" autoFill="0" autoLine="0" autoPict="0" altText="">
                <anchor moveWithCells="1">
                  <from>
                    <xdr:col>15</xdr:col>
                    <xdr:colOff>800100</xdr:colOff>
                    <xdr:row>52</xdr:row>
                    <xdr:rowOff>190500</xdr:rowOff>
                  </from>
                  <to>
                    <xdr:col>15</xdr:col>
                    <xdr:colOff>996950</xdr:colOff>
                    <xdr:row>52</xdr:row>
                    <xdr:rowOff>457200</xdr:rowOff>
                  </to>
                </anchor>
              </controlPr>
            </control>
          </mc:Choice>
        </mc:AlternateContent>
        <mc:AlternateContent xmlns:mc="http://schemas.openxmlformats.org/markup-compatibility/2006">
          <mc:Choice Requires="x14">
            <control shapeId="7220" r:id="rId55" name="Check Box 52">
              <controlPr defaultSize="0" autoFill="0" autoLine="0" autoPict="0" altText="">
                <anchor moveWithCells="1">
                  <from>
                    <xdr:col>14</xdr:col>
                    <xdr:colOff>863600</xdr:colOff>
                    <xdr:row>61</xdr:row>
                    <xdr:rowOff>190500</xdr:rowOff>
                  </from>
                  <to>
                    <xdr:col>14</xdr:col>
                    <xdr:colOff>1035050</xdr:colOff>
                    <xdr:row>61</xdr:row>
                    <xdr:rowOff>457200</xdr:rowOff>
                  </to>
                </anchor>
              </controlPr>
            </control>
          </mc:Choice>
        </mc:AlternateContent>
        <mc:AlternateContent xmlns:mc="http://schemas.openxmlformats.org/markup-compatibility/2006">
          <mc:Choice Requires="x14">
            <control shapeId="7221" r:id="rId56" name="Check Box 53">
              <controlPr defaultSize="0" autoFill="0" autoLine="0" autoPict="0" altText="">
                <anchor moveWithCells="1">
                  <from>
                    <xdr:col>15</xdr:col>
                    <xdr:colOff>800100</xdr:colOff>
                    <xdr:row>61</xdr:row>
                    <xdr:rowOff>184150</xdr:rowOff>
                  </from>
                  <to>
                    <xdr:col>15</xdr:col>
                    <xdr:colOff>996950</xdr:colOff>
                    <xdr:row>61</xdr:row>
                    <xdr:rowOff>457200</xdr:rowOff>
                  </to>
                </anchor>
              </controlPr>
            </control>
          </mc:Choice>
        </mc:AlternateContent>
        <mc:AlternateContent xmlns:mc="http://schemas.openxmlformats.org/markup-compatibility/2006">
          <mc:Choice Requires="x14">
            <control shapeId="7222" r:id="rId57" name="Check Box 54">
              <controlPr defaultSize="0" autoFill="0" autoLine="0" autoPict="0" altText="">
                <anchor moveWithCells="1">
                  <from>
                    <xdr:col>14</xdr:col>
                    <xdr:colOff>838200</xdr:colOff>
                    <xdr:row>62</xdr:row>
                    <xdr:rowOff>228600</xdr:rowOff>
                  </from>
                  <to>
                    <xdr:col>14</xdr:col>
                    <xdr:colOff>1028700</xdr:colOff>
                    <xdr:row>62</xdr:row>
                    <xdr:rowOff>501650</xdr:rowOff>
                  </to>
                </anchor>
              </controlPr>
            </control>
          </mc:Choice>
        </mc:AlternateContent>
        <mc:AlternateContent xmlns:mc="http://schemas.openxmlformats.org/markup-compatibility/2006">
          <mc:Choice Requires="x14">
            <control shapeId="7223" r:id="rId58" name="Check Box 55">
              <controlPr defaultSize="0" autoFill="0" autoLine="0" autoPict="0" altText="">
                <anchor moveWithCells="1">
                  <from>
                    <xdr:col>15</xdr:col>
                    <xdr:colOff>831850</xdr:colOff>
                    <xdr:row>62</xdr:row>
                    <xdr:rowOff>222250</xdr:rowOff>
                  </from>
                  <to>
                    <xdr:col>15</xdr:col>
                    <xdr:colOff>1016000</xdr:colOff>
                    <xdr:row>62</xdr:row>
                    <xdr:rowOff>495300</xdr:rowOff>
                  </to>
                </anchor>
              </controlPr>
            </control>
          </mc:Choice>
        </mc:AlternateContent>
        <mc:AlternateContent xmlns:mc="http://schemas.openxmlformats.org/markup-compatibility/2006">
          <mc:Choice Requires="x14">
            <control shapeId="7224" r:id="rId59" name="Check Box 56">
              <controlPr defaultSize="0" autoFill="0" autoLine="0" autoPict="0" altText="">
                <anchor moveWithCells="1">
                  <from>
                    <xdr:col>14</xdr:col>
                    <xdr:colOff>838200</xdr:colOff>
                    <xdr:row>63</xdr:row>
                    <xdr:rowOff>196850</xdr:rowOff>
                  </from>
                  <to>
                    <xdr:col>14</xdr:col>
                    <xdr:colOff>1028700</xdr:colOff>
                    <xdr:row>63</xdr:row>
                    <xdr:rowOff>482600</xdr:rowOff>
                  </to>
                </anchor>
              </controlPr>
            </control>
          </mc:Choice>
        </mc:AlternateContent>
        <mc:AlternateContent xmlns:mc="http://schemas.openxmlformats.org/markup-compatibility/2006">
          <mc:Choice Requires="x14">
            <control shapeId="7225" r:id="rId60" name="Check Box 57">
              <controlPr defaultSize="0" autoFill="0" autoLine="0" autoPict="0" altText="">
                <anchor moveWithCells="1">
                  <from>
                    <xdr:col>15</xdr:col>
                    <xdr:colOff>831850</xdr:colOff>
                    <xdr:row>63</xdr:row>
                    <xdr:rowOff>215900</xdr:rowOff>
                  </from>
                  <to>
                    <xdr:col>15</xdr:col>
                    <xdr:colOff>1016000</xdr:colOff>
                    <xdr:row>63</xdr:row>
                    <xdr:rowOff>495300</xdr:rowOff>
                  </to>
                </anchor>
              </controlPr>
            </control>
          </mc:Choice>
        </mc:AlternateContent>
        <mc:AlternateContent xmlns:mc="http://schemas.openxmlformats.org/markup-compatibility/2006">
          <mc:Choice Requires="x14">
            <control shapeId="7226" r:id="rId61" name="Check Box 58">
              <controlPr defaultSize="0" autoFill="0" autoLine="0" autoPict="0" altText="">
                <anchor moveWithCells="1">
                  <from>
                    <xdr:col>15</xdr:col>
                    <xdr:colOff>863600</xdr:colOff>
                    <xdr:row>21</xdr:row>
                    <xdr:rowOff>292100</xdr:rowOff>
                  </from>
                  <to>
                    <xdr:col>17</xdr:col>
                    <xdr:colOff>292100</xdr:colOff>
                    <xdr:row>23</xdr:row>
                    <xdr:rowOff>25400</xdr:rowOff>
                  </to>
                </anchor>
              </controlPr>
            </control>
          </mc:Choice>
        </mc:AlternateContent>
        <mc:AlternateContent xmlns:mc="http://schemas.openxmlformats.org/markup-compatibility/2006">
          <mc:Choice Requires="x14">
            <control shapeId="7227" r:id="rId62" name="Check Box 59">
              <controlPr defaultSize="0" autoFill="0" autoLine="0" autoPict="0" altText="">
                <anchor moveWithCells="1">
                  <from>
                    <xdr:col>14</xdr:col>
                    <xdr:colOff>869950</xdr:colOff>
                    <xdr:row>57</xdr:row>
                    <xdr:rowOff>31750</xdr:rowOff>
                  </from>
                  <to>
                    <xdr:col>14</xdr:col>
                    <xdr:colOff>1060450</xdr:colOff>
                    <xdr:row>57</xdr:row>
                    <xdr:rowOff>298450</xdr:rowOff>
                  </to>
                </anchor>
              </controlPr>
            </control>
          </mc:Choice>
        </mc:AlternateContent>
        <mc:AlternateContent xmlns:mc="http://schemas.openxmlformats.org/markup-compatibility/2006">
          <mc:Choice Requires="x14">
            <control shapeId="7228" r:id="rId63" name="Check Box 60">
              <controlPr defaultSize="0" autoFill="0" autoLine="0" autoPict="0" altText="">
                <anchor moveWithCells="1">
                  <from>
                    <xdr:col>15</xdr:col>
                    <xdr:colOff>825500</xdr:colOff>
                    <xdr:row>57</xdr:row>
                    <xdr:rowOff>44450</xdr:rowOff>
                  </from>
                  <to>
                    <xdr:col>15</xdr:col>
                    <xdr:colOff>1016000</xdr:colOff>
                    <xdr:row>57</xdr:row>
                    <xdr:rowOff>298450</xdr:rowOff>
                  </to>
                </anchor>
              </controlPr>
            </control>
          </mc:Choice>
        </mc:AlternateContent>
        <mc:AlternateContent xmlns:mc="http://schemas.openxmlformats.org/markup-compatibility/2006">
          <mc:Choice Requires="x14">
            <control shapeId="7229" r:id="rId64" name="Check Box 61">
              <controlPr defaultSize="0" autoFill="0" autoLine="0" autoPict="0" altText="">
                <anchor moveWithCells="1">
                  <from>
                    <xdr:col>14</xdr:col>
                    <xdr:colOff>863600</xdr:colOff>
                    <xdr:row>58</xdr:row>
                    <xdr:rowOff>76200</xdr:rowOff>
                  </from>
                  <to>
                    <xdr:col>14</xdr:col>
                    <xdr:colOff>1060450</xdr:colOff>
                    <xdr:row>58</xdr:row>
                    <xdr:rowOff>298450</xdr:rowOff>
                  </to>
                </anchor>
              </controlPr>
            </control>
          </mc:Choice>
        </mc:AlternateContent>
        <mc:AlternateContent xmlns:mc="http://schemas.openxmlformats.org/markup-compatibility/2006">
          <mc:Choice Requires="x14">
            <control shapeId="7230" r:id="rId65" name="Check Box 62">
              <controlPr defaultSize="0" autoFill="0" autoLine="0" autoPict="0" altText="">
                <anchor moveWithCells="1">
                  <from>
                    <xdr:col>15</xdr:col>
                    <xdr:colOff>825500</xdr:colOff>
                    <xdr:row>58</xdr:row>
                    <xdr:rowOff>76200</xdr:rowOff>
                  </from>
                  <to>
                    <xdr:col>15</xdr:col>
                    <xdr:colOff>1016000</xdr:colOff>
                    <xdr:row>58</xdr:row>
                    <xdr:rowOff>298450</xdr:rowOff>
                  </to>
                </anchor>
              </controlPr>
            </control>
          </mc:Choice>
        </mc:AlternateContent>
        <mc:AlternateContent xmlns:mc="http://schemas.openxmlformats.org/markup-compatibility/2006">
          <mc:Choice Requires="x14">
            <control shapeId="7231" r:id="rId66" name="Drop Down 63">
              <controlPr locked="0" defaultSize="0" print="0" autoLine="0" autoPict="0">
                <anchor moveWithCells="1">
                  <from>
                    <xdr:col>13</xdr:col>
                    <xdr:colOff>990600</xdr:colOff>
                    <xdr:row>9</xdr:row>
                    <xdr:rowOff>298450</xdr:rowOff>
                  </from>
                  <to>
                    <xdr:col>14</xdr:col>
                    <xdr:colOff>107950</xdr:colOff>
                    <xdr:row>11</xdr:row>
                    <xdr:rowOff>44450</xdr:rowOff>
                  </to>
                </anchor>
              </controlPr>
            </control>
          </mc:Choice>
        </mc:AlternateContent>
        <mc:AlternateContent xmlns:mc="http://schemas.openxmlformats.org/markup-compatibility/2006">
          <mc:Choice Requires="x14">
            <control shapeId="7232" r:id="rId67" name="Drop Down 64">
              <controlPr locked="0" defaultSize="0" print="0" autoLine="0" autoPict="0">
                <anchor moveWithCells="1">
                  <from>
                    <xdr:col>15</xdr:col>
                    <xdr:colOff>838200</xdr:colOff>
                    <xdr:row>9</xdr:row>
                    <xdr:rowOff>298450</xdr:rowOff>
                  </from>
                  <to>
                    <xdr:col>16</xdr:col>
                    <xdr:colOff>0</xdr:colOff>
                    <xdr:row>11</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CE6E9-A920-4A4D-BFDA-9F10D7F3ECB1}">
  <sheetPr codeName="Sheet4">
    <pageSetUpPr fitToPage="1"/>
  </sheetPr>
  <dimension ref="A1:DK558"/>
  <sheetViews>
    <sheetView view="pageBreakPreview" zoomScale="64" zoomScaleNormal="64" zoomScaleSheetLayoutView="64" workbookViewId="0">
      <selection activeCell="B6" sqref="B6:J6"/>
    </sheetView>
  </sheetViews>
  <sheetFormatPr defaultColWidth="9.08984375" defaultRowHeight="18.5" x14ac:dyDescent="0.45"/>
  <cols>
    <col min="1" max="1" width="12" style="89" customWidth="1"/>
    <col min="2" max="2" width="16.54296875" style="89" customWidth="1"/>
    <col min="3" max="3" width="12.36328125" style="89" customWidth="1"/>
    <col min="4" max="7" width="9.08984375" style="89"/>
    <col min="8" max="9" width="10.08984375" style="89" customWidth="1"/>
    <col min="10" max="10" width="12.90625" style="89" customWidth="1"/>
    <col min="11" max="11" width="12.08984375" style="89" customWidth="1"/>
    <col min="12" max="12" width="17.08984375" style="89" customWidth="1"/>
    <col min="13" max="13" width="8.36328125" style="89" customWidth="1"/>
    <col min="14" max="15" width="17.36328125" style="89" customWidth="1"/>
    <col min="16" max="16" width="16.54296875" style="89" customWidth="1"/>
    <col min="17" max="17" width="0.453125" style="76" customWidth="1"/>
    <col min="18" max="111" width="9.08984375" style="76"/>
    <col min="112" max="112" width="10.6328125" style="78" customWidth="1"/>
    <col min="113" max="114" width="1.6328125" style="79" customWidth="1"/>
    <col min="115" max="115" width="10.6328125" style="80" customWidth="1"/>
    <col min="116" max="16384" width="9.08984375" style="76"/>
  </cols>
  <sheetData>
    <row r="1" spans="1:115" s="72" customFormat="1" ht="5.15" customHeight="1" thickBot="1" x14ac:dyDescent="0.45">
      <c r="A1" s="1"/>
      <c r="B1" s="94"/>
      <c r="C1" s="134"/>
      <c r="D1" s="134"/>
      <c r="E1" s="134"/>
      <c r="F1" s="134"/>
      <c r="G1" s="134"/>
      <c r="H1" s="3"/>
      <c r="I1" s="3"/>
      <c r="J1" s="135"/>
      <c r="K1" s="135"/>
      <c r="L1" s="135"/>
      <c r="M1" s="135"/>
      <c r="N1" s="135"/>
      <c r="O1" s="135"/>
      <c r="P1" s="136"/>
      <c r="Q1" s="4"/>
      <c r="DH1" s="73"/>
      <c r="DI1" s="74"/>
      <c r="DJ1" s="74"/>
      <c r="DK1" s="75"/>
    </row>
    <row r="2" spans="1:115" ht="26.25" customHeight="1" x14ac:dyDescent="0.6">
      <c r="A2" s="137" t="s">
        <v>0</v>
      </c>
      <c r="B2" s="138"/>
      <c r="C2" s="138"/>
      <c r="D2" s="138"/>
      <c r="E2" s="138"/>
      <c r="F2" s="138"/>
      <c r="G2" s="138"/>
      <c r="H2" s="138"/>
      <c r="I2" s="138"/>
      <c r="J2" s="138"/>
      <c r="K2" s="138"/>
      <c r="L2" s="138"/>
      <c r="M2" s="138"/>
      <c r="N2" s="138"/>
      <c r="O2" s="138"/>
      <c r="P2" s="139"/>
      <c r="Q2" s="5"/>
      <c r="U2" s="77"/>
      <c r="V2" s="77"/>
      <c r="W2" s="77"/>
      <c r="X2" s="77"/>
      <c r="Y2" s="77"/>
      <c r="Z2" s="77"/>
      <c r="AA2" s="77"/>
    </row>
    <row r="3" spans="1:115" ht="23.25" customHeight="1" x14ac:dyDescent="0.5">
      <c r="A3" s="140" t="s">
        <v>212</v>
      </c>
      <c r="B3" s="141"/>
      <c r="C3" s="141"/>
      <c r="D3" s="141"/>
      <c r="E3" s="141"/>
      <c r="F3" s="141"/>
      <c r="G3" s="141"/>
      <c r="H3" s="141"/>
      <c r="I3" s="141"/>
      <c r="J3" s="141"/>
      <c r="K3" s="141"/>
      <c r="L3" s="141"/>
      <c r="M3" s="141"/>
      <c r="N3" s="141"/>
      <c r="O3" s="141"/>
      <c r="P3" s="142"/>
      <c r="Q3" s="5"/>
      <c r="U3" s="77"/>
      <c r="V3" s="77"/>
      <c r="W3" s="77"/>
      <c r="X3" s="77"/>
      <c r="Y3" s="77"/>
      <c r="Z3" s="77"/>
      <c r="AA3" s="77"/>
    </row>
    <row r="4" spans="1:115" ht="5.15" customHeight="1" thickBot="1" x14ac:dyDescent="0.45">
      <c r="A4" s="8"/>
      <c r="B4" s="9"/>
      <c r="C4" s="143"/>
      <c r="D4" s="143"/>
      <c r="E4" s="143"/>
      <c r="F4" s="143"/>
      <c r="G4" s="143"/>
      <c r="H4" s="10"/>
      <c r="I4" s="10"/>
      <c r="J4" s="144"/>
      <c r="K4" s="144"/>
      <c r="L4" s="144"/>
      <c r="M4" s="144"/>
      <c r="N4" s="144"/>
      <c r="O4" s="144"/>
      <c r="P4" s="145"/>
      <c r="Q4" s="5"/>
      <c r="U4" s="77"/>
      <c r="V4" s="77"/>
      <c r="W4" s="77"/>
      <c r="X4" s="77"/>
      <c r="Y4" s="77"/>
      <c r="Z4" s="77"/>
      <c r="AA4" s="77"/>
    </row>
    <row r="5" spans="1:115" ht="19" hidden="1" thickBot="1" x14ac:dyDescent="0.5">
      <c r="A5" s="11"/>
      <c r="B5" s="12"/>
      <c r="C5" s="12"/>
      <c r="D5" s="12"/>
      <c r="E5" s="12"/>
      <c r="F5" s="12"/>
      <c r="G5" s="12"/>
      <c r="H5" s="12"/>
      <c r="I5" s="12"/>
      <c r="J5" s="13"/>
      <c r="K5" s="14"/>
      <c r="L5" s="14"/>
      <c r="M5" s="14"/>
      <c r="N5" s="14"/>
      <c r="O5" s="14"/>
      <c r="P5" s="15"/>
      <c r="Q5" s="5"/>
      <c r="U5" s="77"/>
      <c r="V5" s="77"/>
      <c r="W5" s="77"/>
      <c r="X5" s="77"/>
      <c r="Y5" s="77"/>
      <c r="Z5" s="77"/>
      <c r="AA5" s="77"/>
    </row>
    <row r="6" spans="1:115" s="81" customFormat="1" ht="21" customHeight="1" thickBot="1" x14ac:dyDescent="0.6">
      <c r="A6" s="16" t="s">
        <v>1</v>
      </c>
      <c r="B6" s="146"/>
      <c r="C6" s="147"/>
      <c r="D6" s="147"/>
      <c r="E6" s="147"/>
      <c r="F6" s="147"/>
      <c r="G6" s="147"/>
      <c r="H6" s="147"/>
      <c r="I6" s="147"/>
      <c r="J6" s="148"/>
      <c r="K6" s="149" t="s">
        <v>2</v>
      </c>
      <c r="L6" s="150"/>
      <c r="M6" s="151"/>
      <c r="N6" s="147"/>
      <c r="O6" s="147"/>
      <c r="P6" s="152"/>
      <c r="Q6" s="17"/>
      <c r="U6" s="82"/>
      <c r="V6" s="82"/>
      <c r="W6" s="82"/>
      <c r="X6" s="82"/>
      <c r="Y6" s="82"/>
      <c r="Z6" s="82"/>
      <c r="AA6" s="82"/>
      <c r="DH6" s="83"/>
      <c r="DI6" s="84"/>
      <c r="DJ6" s="84"/>
      <c r="DK6" s="85"/>
    </row>
    <row r="7" spans="1:115" ht="5.15" customHeight="1" thickBot="1" x14ac:dyDescent="0.45">
      <c r="A7" s="153"/>
      <c r="B7" s="135"/>
      <c r="C7" s="135"/>
      <c r="D7" s="135"/>
      <c r="E7" s="135"/>
      <c r="F7" s="135"/>
      <c r="G7" s="135"/>
      <c r="H7" s="135"/>
      <c r="I7" s="135"/>
      <c r="J7" s="135"/>
      <c r="K7" s="135"/>
      <c r="L7" s="135"/>
      <c r="M7" s="135"/>
      <c r="N7" s="135"/>
      <c r="O7" s="135"/>
      <c r="P7" s="136"/>
      <c r="Q7" s="5"/>
      <c r="U7" s="77"/>
      <c r="V7" s="77"/>
      <c r="W7" s="77"/>
      <c r="X7" s="77"/>
      <c r="Y7" s="77"/>
      <c r="Z7" s="77"/>
      <c r="AA7" s="77"/>
    </row>
    <row r="8" spans="1:115" s="81" customFormat="1" ht="23.5" x14ac:dyDescent="0.55000000000000004">
      <c r="A8" s="154" t="s">
        <v>3</v>
      </c>
      <c r="B8" s="155"/>
      <c r="C8" s="156"/>
      <c r="D8" s="157"/>
      <c r="E8" s="157"/>
      <c r="F8" s="157"/>
      <c r="G8" s="157"/>
      <c r="H8" s="157"/>
      <c r="I8" s="157"/>
      <c r="J8" s="158"/>
      <c r="K8" s="159" t="s">
        <v>4</v>
      </c>
      <c r="L8" s="155"/>
      <c r="M8" s="222"/>
      <c r="N8" s="223"/>
      <c r="O8" s="223"/>
      <c r="P8" s="224"/>
      <c r="Q8" s="17"/>
      <c r="U8" s="82"/>
      <c r="V8" s="82"/>
      <c r="W8" s="82"/>
      <c r="X8" s="82"/>
      <c r="Y8" s="82"/>
      <c r="Z8" s="82"/>
      <c r="AA8" s="82"/>
      <c r="DH8" s="83"/>
      <c r="DI8" s="84"/>
      <c r="DJ8" s="84"/>
      <c r="DK8" s="85"/>
    </row>
    <row r="9" spans="1:115" s="81" customFormat="1" ht="23.5" x14ac:dyDescent="0.55000000000000004">
      <c r="A9" s="164" t="s">
        <v>5</v>
      </c>
      <c r="B9" s="165"/>
      <c r="C9" s="166"/>
      <c r="D9" s="167"/>
      <c r="E9" s="167"/>
      <c r="F9" s="167"/>
      <c r="G9" s="167"/>
      <c r="H9" s="167"/>
      <c r="I9" s="167"/>
      <c r="J9" s="168"/>
      <c r="K9" s="169" t="s">
        <v>6</v>
      </c>
      <c r="L9" s="165"/>
      <c r="M9" s="170"/>
      <c r="N9" s="171"/>
      <c r="O9" s="171"/>
      <c r="P9" s="172"/>
      <c r="Q9" s="17"/>
      <c r="U9" s="82"/>
      <c r="V9" s="82"/>
      <c r="W9" s="82"/>
      <c r="X9" s="82"/>
      <c r="Y9" s="82"/>
      <c r="Z9" s="82"/>
      <c r="AA9" s="82"/>
      <c r="DH9" s="83"/>
      <c r="DI9" s="84"/>
      <c r="DJ9" s="84"/>
      <c r="DK9" s="85"/>
    </row>
    <row r="10" spans="1:115" s="81" customFormat="1" ht="24" thickBot="1" x14ac:dyDescent="0.6">
      <c r="A10" s="164" t="s">
        <v>7</v>
      </c>
      <c r="B10" s="165"/>
      <c r="C10" s="166"/>
      <c r="D10" s="167"/>
      <c r="E10" s="167"/>
      <c r="F10" s="167"/>
      <c r="G10" s="167"/>
      <c r="H10" s="167"/>
      <c r="I10" s="167"/>
      <c r="J10" s="168"/>
      <c r="K10" s="173" t="s">
        <v>8</v>
      </c>
      <c r="L10" s="174"/>
      <c r="M10" s="175"/>
      <c r="N10" s="176"/>
      <c r="O10" s="176"/>
      <c r="P10" s="177"/>
      <c r="Q10" s="17"/>
      <c r="U10" s="82"/>
      <c r="V10" s="82"/>
      <c r="W10" s="82"/>
      <c r="X10" s="82"/>
      <c r="Y10" s="82"/>
      <c r="Z10" s="82"/>
      <c r="AA10" s="82"/>
      <c r="DH10" s="83"/>
      <c r="DI10" s="84"/>
      <c r="DJ10" s="84"/>
      <c r="DK10" s="85"/>
    </row>
    <row r="11" spans="1:115" s="81" customFormat="1" ht="24" thickBot="1" x14ac:dyDescent="0.6">
      <c r="A11" s="164" t="s">
        <v>9</v>
      </c>
      <c r="B11" s="165"/>
      <c r="C11" s="166"/>
      <c r="D11" s="167"/>
      <c r="E11" s="167"/>
      <c r="F11" s="167"/>
      <c r="G11" s="167"/>
      <c r="H11" s="167"/>
      <c r="I11" s="167"/>
      <c r="J11" s="167"/>
      <c r="K11" s="178" t="s">
        <v>10</v>
      </c>
      <c r="L11" s="179"/>
      <c r="M11" s="180" t="str">
        <f>IF(Practices!DA$97=1,"",Practices!DQ$88)</f>
        <v>&lt;5, &lt;10, &gt;10</v>
      </c>
      <c r="N11" s="181"/>
      <c r="O11" s="182" t="str">
        <f>IF(Practices!DA$98=1,"",Practices!DT$88)</f>
        <v>Owner / Biologist</v>
      </c>
      <c r="P11" s="181"/>
      <c r="Q11" s="93"/>
      <c r="R11" s="86"/>
      <c r="S11" s="86"/>
      <c r="T11" s="86"/>
      <c r="U11" s="82"/>
      <c r="V11" s="82"/>
      <c r="W11" s="82"/>
      <c r="X11" s="82"/>
      <c r="Y11" s="82"/>
      <c r="Z11" s="82"/>
      <c r="AA11" s="82"/>
      <c r="DH11" s="83"/>
      <c r="DI11" s="84"/>
      <c r="DJ11" s="84"/>
      <c r="DK11" s="85"/>
    </row>
    <row r="12" spans="1:115" ht="5.15" customHeight="1" x14ac:dyDescent="0.4">
      <c r="A12" s="163"/>
      <c r="B12" s="144"/>
      <c r="C12" s="144"/>
      <c r="D12" s="144"/>
      <c r="E12" s="144"/>
      <c r="F12" s="144"/>
      <c r="G12" s="144"/>
      <c r="H12" s="144"/>
      <c r="I12" s="144"/>
      <c r="J12" s="144"/>
      <c r="K12" s="144"/>
      <c r="L12" s="144"/>
      <c r="M12" s="144"/>
      <c r="N12" s="144"/>
      <c r="O12" s="144"/>
      <c r="P12" s="145"/>
      <c r="Q12" s="5"/>
      <c r="U12" s="77"/>
      <c r="V12" s="77"/>
      <c r="W12" s="77"/>
      <c r="X12" s="77"/>
      <c r="Y12" s="77"/>
      <c r="Z12" s="77"/>
      <c r="AA12" s="77"/>
    </row>
    <row r="13" spans="1:115" s="81" customFormat="1" ht="118.5" customHeight="1" x14ac:dyDescent="0.55000000000000004">
      <c r="A13" s="185" t="s">
        <v>11</v>
      </c>
      <c r="B13" s="186"/>
      <c r="C13" s="186"/>
      <c r="D13" s="186"/>
      <c r="E13" s="186"/>
      <c r="F13" s="186"/>
      <c r="G13" s="186"/>
      <c r="H13" s="186"/>
      <c r="I13" s="186"/>
      <c r="J13" s="186"/>
      <c r="K13" s="186"/>
      <c r="L13" s="186"/>
      <c r="M13" s="186"/>
      <c r="N13" s="186"/>
      <c r="O13" s="186"/>
      <c r="P13" s="187"/>
      <c r="Q13" s="17"/>
      <c r="U13" s="82"/>
      <c r="V13" s="82"/>
      <c r="W13" s="82"/>
      <c r="X13" s="82"/>
      <c r="Y13" s="82"/>
      <c r="Z13" s="82"/>
      <c r="AA13" s="82"/>
      <c r="DH13" s="83"/>
      <c r="DI13" s="84"/>
      <c r="DJ13" s="84"/>
      <c r="DK13" s="85"/>
    </row>
    <row r="14" spans="1:115" ht="5.15" customHeight="1" thickBot="1" x14ac:dyDescent="0.45">
      <c r="A14" s="188"/>
      <c r="B14" s="189"/>
      <c r="C14" s="189"/>
      <c r="D14" s="189"/>
      <c r="E14" s="189"/>
      <c r="F14" s="189"/>
      <c r="G14" s="189"/>
      <c r="H14" s="189"/>
      <c r="I14" s="189"/>
      <c r="J14" s="189"/>
      <c r="K14" s="189"/>
      <c r="L14" s="189"/>
      <c r="M14" s="189"/>
      <c r="N14" s="189"/>
      <c r="O14" s="189"/>
      <c r="P14" s="190"/>
      <c r="Q14" s="5"/>
      <c r="U14" s="77"/>
      <c r="V14" s="77"/>
      <c r="W14" s="77"/>
      <c r="X14" s="77"/>
      <c r="Y14" s="77"/>
      <c r="Z14" s="77"/>
      <c r="AA14" s="77"/>
    </row>
    <row r="15" spans="1:115" s="81" customFormat="1" ht="24" customHeight="1" x14ac:dyDescent="0.55000000000000004">
      <c r="A15" s="191" t="s">
        <v>12</v>
      </c>
      <c r="B15" s="192"/>
      <c r="C15" s="197" t="str">
        <f>IF(Practices!DA$90=1,"",Practices!DC$88)</f>
        <v/>
      </c>
      <c r="D15" s="198"/>
      <c r="E15" s="198"/>
      <c r="F15" s="198"/>
      <c r="G15" s="198"/>
      <c r="H15" s="198"/>
      <c r="I15" s="198"/>
      <c r="J15" s="21"/>
      <c r="K15" s="199" t="str">
        <f>IF(Practices!DA$92=1,"",Practices!DC$86)</f>
        <v/>
      </c>
      <c r="L15" s="199"/>
      <c r="M15" s="199"/>
      <c r="N15" s="199"/>
      <c r="O15" s="199"/>
      <c r="P15" s="22"/>
      <c r="Q15" s="18"/>
      <c r="DH15" s="83"/>
      <c r="DI15" s="84"/>
      <c r="DJ15" s="84"/>
      <c r="DK15" s="85"/>
    </row>
    <row r="16" spans="1:115" ht="5.15" customHeight="1" x14ac:dyDescent="0.4">
      <c r="A16" s="193"/>
      <c r="B16" s="194"/>
      <c r="C16" s="23"/>
      <c r="D16" s="24"/>
      <c r="E16" s="24"/>
      <c r="F16" s="24"/>
      <c r="G16" s="24"/>
      <c r="H16" s="24"/>
      <c r="I16" s="24"/>
      <c r="J16" s="24"/>
      <c r="K16" s="24"/>
      <c r="L16" s="24"/>
      <c r="M16" s="24"/>
      <c r="N16" s="24"/>
      <c r="O16" s="24"/>
      <c r="P16" s="25"/>
      <c r="Q16"/>
    </row>
    <row r="17" spans="1:115" s="81" customFormat="1" ht="24" customHeight="1" thickBot="1" x14ac:dyDescent="0.6">
      <c r="A17" s="195"/>
      <c r="B17" s="196"/>
      <c r="C17" s="200" t="str">
        <f>IF(Practices!DA$91=1,"",Practices!DC$87)</f>
        <v/>
      </c>
      <c r="D17" s="201"/>
      <c r="E17" s="201"/>
      <c r="F17" s="201"/>
      <c r="G17" s="201"/>
      <c r="H17" s="201"/>
      <c r="I17" s="201"/>
      <c r="J17" s="26"/>
      <c r="K17" s="202" t="str">
        <f>IF(Practices!DA$93=1,"",Practices!DC$85)</f>
        <v/>
      </c>
      <c r="L17" s="202"/>
      <c r="M17" s="202"/>
      <c r="N17" s="202"/>
      <c r="O17" s="202"/>
      <c r="P17" s="27"/>
      <c r="Q17" s="18"/>
      <c r="DH17" s="83"/>
      <c r="DI17" s="84"/>
      <c r="DJ17" s="84"/>
      <c r="DK17" s="85"/>
    </row>
    <row r="18" spans="1:115" ht="5.15" customHeight="1" thickBot="1" x14ac:dyDescent="0.45">
      <c r="A18" s="163"/>
      <c r="B18" s="144"/>
      <c r="C18" s="144"/>
      <c r="D18" s="144"/>
      <c r="E18" s="144"/>
      <c r="F18" s="144"/>
      <c r="G18" s="144"/>
      <c r="H18" s="144"/>
      <c r="I18" s="144"/>
      <c r="J18" s="144"/>
      <c r="K18" s="144"/>
      <c r="L18" s="144"/>
      <c r="M18" s="144"/>
      <c r="N18" s="144"/>
      <c r="O18" s="144"/>
      <c r="P18" s="145"/>
      <c r="Q18" s="5"/>
      <c r="U18" s="77"/>
      <c r="V18" s="77"/>
      <c r="W18" s="77"/>
      <c r="X18" s="77"/>
      <c r="Y18" s="77"/>
      <c r="Z18" s="77"/>
      <c r="AA18" s="77"/>
    </row>
    <row r="19" spans="1:115" s="81" customFormat="1" ht="24" thickBot="1" x14ac:dyDescent="0.6">
      <c r="A19" s="203" t="s">
        <v>13</v>
      </c>
      <c r="B19" s="204"/>
      <c r="C19" s="204"/>
      <c r="D19" s="204"/>
      <c r="E19" s="204"/>
      <c r="F19" s="204"/>
      <c r="G19" s="204"/>
      <c r="H19" s="204"/>
      <c r="I19" s="204"/>
      <c r="J19" s="204"/>
      <c r="K19" s="204"/>
      <c r="L19" s="204"/>
      <c r="M19" s="204"/>
      <c r="N19" s="28" t="s">
        <v>14</v>
      </c>
      <c r="O19" s="28" t="s">
        <v>15</v>
      </c>
      <c r="P19" s="29" t="s">
        <v>16</v>
      </c>
      <c r="Q19" s="17"/>
      <c r="U19" s="82"/>
      <c r="V19" s="82"/>
      <c r="W19" s="82"/>
      <c r="X19" s="82"/>
      <c r="Y19" s="82"/>
      <c r="Z19" s="82"/>
      <c r="AA19" s="82"/>
      <c r="DH19" s="83"/>
      <c r="DI19" s="84"/>
      <c r="DJ19" s="84"/>
      <c r="DK19" s="85"/>
    </row>
    <row r="20" spans="1:115" s="81" customFormat="1" ht="23.5" x14ac:dyDescent="0.55000000000000004">
      <c r="A20" s="205" t="s">
        <v>17</v>
      </c>
      <c r="B20" s="206"/>
      <c r="C20" s="206"/>
      <c r="D20" s="206"/>
      <c r="E20" s="206"/>
      <c r="F20" s="206"/>
      <c r="G20" s="206"/>
      <c r="H20" s="206"/>
      <c r="I20" s="206"/>
      <c r="J20" s="206"/>
      <c r="K20" s="206"/>
      <c r="L20" s="206"/>
      <c r="M20" s="206"/>
      <c r="N20" s="71">
        <v>1</v>
      </c>
      <c r="O20" s="30">
        <f>ABS(IF(DI20=TRUE,"1","0"))</f>
        <v>0</v>
      </c>
      <c r="P20" s="31">
        <f>ABS(IF(DJ20=TRUE,"1","0"))</f>
        <v>0</v>
      </c>
      <c r="Q20" s="17"/>
      <c r="U20" s="82"/>
      <c r="V20" s="82"/>
      <c r="W20" s="82"/>
      <c r="X20" s="82"/>
      <c r="Y20" s="82"/>
      <c r="Z20" s="82"/>
      <c r="AA20" s="82"/>
      <c r="DH20" s="83"/>
      <c r="DI20" s="84" t="b">
        <v>0</v>
      </c>
      <c r="DJ20" s="84" t="b">
        <v>0</v>
      </c>
      <c r="DK20" s="87"/>
    </row>
    <row r="21" spans="1:115" s="81" customFormat="1" ht="23.5" x14ac:dyDescent="0.55000000000000004">
      <c r="A21" s="183" t="s">
        <v>18</v>
      </c>
      <c r="B21" s="184"/>
      <c r="C21" s="184"/>
      <c r="D21" s="184"/>
      <c r="E21" s="184"/>
      <c r="F21" s="184"/>
      <c r="G21" s="184"/>
      <c r="H21" s="184"/>
      <c r="I21" s="184"/>
      <c r="J21" s="184"/>
      <c r="K21" s="184"/>
      <c r="L21" s="184"/>
      <c r="M21" s="184"/>
      <c r="N21" s="70">
        <v>0.75</v>
      </c>
      <c r="O21" s="30">
        <f>ABS(IF(DI21=TRUE,".75","0"))</f>
        <v>0</v>
      </c>
      <c r="P21" s="31">
        <f>ABS(IF(DJ21=TRUE,".75","0"))</f>
        <v>0</v>
      </c>
      <c r="Q21" s="17"/>
      <c r="U21" s="82"/>
      <c r="V21" s="82"/>
      <c r="W21" s="82"/>
      <c r="X21" s="82"/>
      <c r="Y21" s="82"/>
      <c r="Z21" s="82"/>
      <c r="AA21" s="82"/>
      <c r="DH21" s="83"/>
      <c r="DI21" s="84" t="b">
        <v>0</v>
      </c>
      <c r="DJ21" s="84" t="b">
        <v>0</v>
      </c>
      <c r="DK21" s="85"/>
    </row>
    <row r="22" spans="1:115" s="81" customFormat="1" ht="23.5" x14ac:dyDescent="0.55000000000000004">
      <c r="A22" s="183" t="s">
        <v>19</v>
      </c>
      <c r="B22" s="184"/>
      <c r="C22" s="184"/>
      <c r="D22" s="184"/>
      <c r="E22" s="184"/>
      <c r="F22" s="184"/>
      <c r="G22" s="184"/>
      <c r="H22" s="184"/>
      <c r="I22" s="184"/>
      <c r="J22" s="184"/>
      <c r="K22" s="184"/>
      <c r="L22" s="184"/>
      <c r="M22" s="184"/>
      <c r="N22" s="70">
        <v>0.25</v>
      </c>
      <c r="O22" s="30">
        <f>ABS(IF(DI22=TRUE,".25","0"))</f>
        <v>0</v>
      </c>
      <c r="P22" s="31">
        <f>ABS(IF(DJ22=TRUE,".25","0"))</f>
        <v>0</v>
      </c>
      <c r="Q22" s="17"/>
      <c r="U22" s="82"/>
      <c r="V22" s="82"/>
      <c r="W22" s="82"/>
      <c r="X22" s="82"/>
      <c r="Y22" s="82"/>
      <c r="Z22" s="82"/>
      <c r="AA22" s="82"/>
      <c r="DH22" s="83"/>
      <c r="DI22" s="84" t="b">
        <v>0</v>
      </c>
      <c r="DJ22" s="84" t="b">
        <v>0</v>
      </c>
      <c r="DK22" s="85"/>
    </row>
    <row r="23" spans="1:115" s="81" customFormat="1" ht="23.5" x14ac:dyDescent="0.55000000000000004">
      <c r="A23" s="183" t="s">
        <v>20</v>
      </c>
      <c r="B23" s="184"/>
      <c r="C23" s="184"/>
      <c r="D23" s="184"/>
      <c r="E23" s="184"/>
      <c r="F23" s="184"/>
      <c r="G23" s="184"/>
      <c r="H23" s="184"/>
      <c r="I23" s="184"/>
      <c r="J23" s="184"/>
      <c r="K23" s="184"/>
      <c r="L23" s="184"/>
      <c r="M23" s="184"/>
      <c r="N23" s="70">
        <v>0</v>
      </c>
      <c r="O23" s="30">
        <f>(ABS(IF(DI23=TRUE,"0","0")))</f>
        <v>0</v>
      </c>
      <c r="P23" s="32">
        <f>(ABS(IF(DJ23=TRUE,"0.004","0")))</f>
        <v>0</v>
      </c>
      <c r="Q23" s="17"/>
      <c r="U23" s="82"/>
      <c r="V23" s="82"/>
      <c r="W23" s="82"/>
      <c r="X23" s="82"/>
      <c r="Y23" s="82"/>
      <c r="Z23" s="82"/>
      <c r="AA23" s="82"/>
      <c r="DH23" s="83"/>
      <c r="DI23" s="84" t="b">
        <v>0</v>
      </c>
      <c r="DJ23" s="84" t="b">
        <v>0</v>
      </c>
      <c r="DK23" s="85"/>
    </row>
    <row r="24" spans="1:115" s="81" customFormat="1" ht="5.15" customHeight="1" thickBot="1" x14ac:dyDescent="0.6">
      <c r="A24" s="207"/>
      <c r="B24" s="208"/>
      <c r="C24" s="208"/>
      <c r="D24" s="208"/>
      <c r="E24" s="208"/>
      <c r="F24" s="208"/>
      <c r="G24" s="208"/>
      <c r="H24" s="208"/>
      <c r="I24" s="208"/>
      <c r="J24" s="208"/>
      <c r="K24" s="208"/>
      <c r="L24" s="208"/>
      <c r="M24" s="208"/>
      <c r="N24" s="208"/>
      <c r="O24" s="208"/>
      <c r="P24" s="209"/>
      <c r="Q24" s="17"/>
      <c r="U24" s="82"/>
      <c r="V24" s="82"/>
      <c r="W24" s="82"/>
      <c r="X24" s="82"/>
      <c r="Y24" s="82"/>
      <c r="Z24" s="82"/>
      <c r="AA24" s="82"/>
      <c r="DH24" s="83"/>
      <c r="DI24" s="84"/>
      <c r="DJ24" s="84"/>
      <c r="DK24" s="85"/>
    </row>
    <row r="25" spans="1:115" s="81" customFormat="1" ht="24" thickBot="1" x14ac:dyDescent="0.6">
      <c r="A25" s="203" t="s">
        <v>21</v>
      </c>
      <c r="B25" s="204"/>
      <c r="C25" s="204"/>
      <c r="D25" s="204"/>
      <c r="E25" s="204"/>
      <c r="F25" s="204"/>
      <c r="G25" s="204"/>
      <c r="H25" s="204"/>
      <c r="I25" s="204"/>
      <c r="J25" s="204"/>
      <c r="K25" s="204"/>
      <c r="L25" s="204"/>
      <c r="M25" s="204"/>
      <c r="N25" s="28" t="s">
        <v>14</v>
      </c>
      <c r="O25" s="28" t="s">
        <v>15</v>
      </c>
      <c r="P25" s="29" t="s">
        <v>16</v>
      </c>
      <c r="Q25" s="17"/>
      <c r="U25" s="82"/>
      <c r="V25" s="82"/>
      <c r="W25" s="82"/>
      <c r="X25" s="82"/>
      <c r="Y25" s="82"/>
      <c r="Z25" s="82"/>
      <c r="AA25" s="82"/>
      <c r="DH25" s="83"/>
      <c r="DI25" s="84"/>
      <c r="DJ25" s="84"/>
      <c r="DK25" s="85"/>
    </row>
    <row r="26" spans="1:115" s="81" customFormat="1" ht="23.5" x14ac:dyDescent="0.55000000000000004">
      <c r="A26" s="205" t="s">
        <v>22</v>
      </c>
      <c r="B26" s="206"/>
      <c r="C26" s="206"/>
      <c r="D26" s="206"/>
      <c r="E26" s="206"/>
      <c r="F26" s="206"/>
      <c r="G26" s="206"/>
      <c r="H26" s="206"/>
      <c r="I26" s="206"/>
      <c r="J26" s="206"/>
      <c r="K26" s="206"/>
      <c r="L26" s="206"/>
      <c r="M26" s="206"/>
      <c r="N26" s="71">
        <v>1</v>
      </c>
      <c r="O26" s="30">
        <f>ABS(IF(DI26=TRUE,"1","0"))</f>
        <v>0</v>
      </c>
      <c r="P26" s="31">
        <f>ABS(IF(DJ26=TRUE,"1","0"))</f>
        <v>0</v>
      </c>
      <c r="Q26" s="17"/>
      <c r="U26" s="82"/>
      <c r="V26" s="82"/>
      <c r="W26" s="82"/>
      <c r="X26" s="82"/>
      <c r="Y26" s="82"/>
      <c r="Z26" s="82"/>
      <c r="AA26" s="82"/>
      <c r="DH26" s="83"/>
      <c r="DI26" s="84" t="b">
        <v>0</v>
      </c>
      <c r="DJ26" s="84" t="b">
        <v>0</v>
      </c>
      <c r="DK26" s="85"/>
    </row>
    <row r="27" spans="1:115" s="81" customFormat="1" ht="23.5" x14ac:dyDescent="0.55000000000000004">
      <c r="A27" s="183" t="s">
        <v>23</v>
      </c>
      <c r="B27" s="184"/>
      <c r="C27" s="184"/>
      <c r="D27" s="184"/>
      <c r="E27" s="184"/>
      <c r="F27" s="184"/>
      <c r="G27" s="184"/>
      <c r="H27" s="184"/>
      <c r="I27" s="184"/>
      <c r="J27" s="184"/>
      <c r="K27" s="184"/>
      <c r="L27" s="184"/>
      <c r="M27" s="184"/>
      <c r="N27" s="70">
        <v>0.55000000000000004</v>
      </c>
      <c r="O27" s="30">
        <f>ABS(IF(DI27=TRUE,".55","0"))</f>
        <v>0</v>
      </c>
      <c r="P27" s="31">
        <f>ABS(IF(DJ27=TRUE,".55","0"))</f>
        <v>0</v>
      </c>
      <c r="Q27" s="17"/>
      <c r="U27" s="82"/>
      <c r="V27" s="82"/>
      <c r="W27" s="82"/>
      <c r="X27" s="82"/>
      <c r="Y27" s="82"/>
      <c r="Z27" s="82"/>
      <c r="AA27" s="82"/>
      <c r="DH27" s="83"/>
      <c r="DI27" s="84" t="b">
        <v>0</v>
      </c>
      <c r="DJ27" s="84" t="b">
        <v>0</v>
      </c>
      <c r="DK27" s="85"/>
    </row>
    <row r="28" spans="1:115" s="81" customFormat="1" ht="23.5" x14ac:dyDescent="0.55000000000000004">
      <c r="A28" s="183" t="s">
        <v>216</v>
      </c>
      <c r="B28" s="184"/>
      <c r="C28" s="184"/>
      <c r="D28" s="184"/>
      <c r="E28" s="184"/>
      <c r="F28" s="184"/>
      <c r="G28" s="184"/>
      <c r="H28" s="184"/>
      <c r="I28" s="184"/>
      <c r="J28" s="184"/>
      <c r="K28" s="184"/>
      <c r="L28" s="184"/>
      <c r="M28" s="184"/>
      <c r="N28" s="70">
        <v>0</v>
      </c>
      <c r="O28" s="30">
        <f>ABS(IF(DI28=TRUE,"0","0"))</f>
        <v>0</v>
      </c>
      <c r="P28" s="31">
        <f>ABS(IF(DJ28=TRUE,"0","0"))</f>
        <v>0</v>
      </c>
      <c r="Q28" s="17"/>
      <c r="U28" s="82"/>
      <c r="V28" s="82"/>
      <c r="W28" s="82"/>
      <c r="X28" s="82"/>
      <c r="Y28" s="82"/>
      <c r="Z28" s="82"/>
      <c r="AA28" s="82"/>
      <c r="DH28" s="83"/>
      <c r="DI28" s="84" t="b">
        <v>0</v>
      </c>
      <c r="DJ28" s="84" t="b">
        <v>0</v>
      </c>
      <c r="DK28" s="85"/>
    </row>
    <row r="29" spans="1:115" s="81" customFormat="1" ht="5.15" customHeight="1" thickBot="1" x14ac:dyDescent="0.6">
      <c r="A29" s="210"/>
      <c r="B29" s="211"/>
      <c r="C29" s="211"/>
      <c r="D29" s="211"/>
      <c r="E29" s="211"/>
      <c r="F29" s="211"/>
      <c r="G29" s="211"/>
      <c r="H29" s="211"/>
      <c r="I29" s="211"/>
      <c r="J29" s="211"/>
      <c r="K29" s="211"/>
      <c r="L29" s="211"/>
      <c r="M29" s="211"/>
      <c r="N29" s="211"/>
      <c r="O29" s="211"/>
      <c r="P29" s="212"/>
      <c r="Q29" s="17"/>
      <c r="U29" s="82"/>
      <c r="V29" s="82"/>
      <c r="W29" s="82"/>
      <c r="X29" s="82"/>
      <c r="Y29" s="82"/>
      <c r="Z29" s="82"/>
      <c r="AA29" s="82"/>
      <c r="DH29" s="83"/>
      <c r="DI29" s="84"/>
      <c r="DJ29" s="84"/>
      <c r="DK29" s="85"/>
    </row>
    <row r="30" spans="1:115" s="81" customFormat="1" ht="24" thickBot="1" x14ac:dyDescent="0.6">
      <c r="A30" s="203" t="s">
        <v>24</v>
      </c>
      <c r="B30" s="204"/>
      <c r="C30" s="204"/>
      <c r="D30" s="204"/>
      <c r="E30" s="204"/>
      <c r="F30" s="204"/>
      <c r="G30" s="204"/>
      <c r="H30" s="204"/>
      <c r="I30" s="204"/>
      <c r="J30" s="204"/>
      <c r="K30" s="204"/>
      <c r="L30" s="204"/>
      <c r="M30" s="204"/>
      <c r="N30" s="28" t="s">
        <v>14</v>
      </c>
      <c r="O30" s="28" t="s">
        <v>15</v>
      </c>
      <c r="P30" s="29" t="s">
        <v>16</v>
      </c>
      <c r="Q30" s="17"/>
      <c r="U30" s="82"/>
      <c r="V30" s="82"/>
      <c r="W30" s="82"/>
      <c r="X30" s="82"/>
      <c r="Y30" s="82"/>
      <c r="Z30" s="82"/>
      <c r="AA30" s="82"/>
      <c r="DH30" s="83"/>
      <c r="DI30" s="84"/>
      <c r="DJ30" s="84"/>
      <c r="DK30" s="85"/>
    </row>
    <row r="31" spans="1:115" s="81" customFormat="1" ht="23.5" x14ac:dyDescent="0.55000000000000004">
      <c r="A31" s="205" t="s">
        <v>25</v>
      </c>
      <c r="B31" s="206"/>
      <c r="C31" s="206"/>
      <c r="D31" s="206"/>
      <c r="E31" s="206"/>
      <c r="F31" s="206"/>
      <c r="G31" s="206"/>
      <c r="H31" s="206"/>
      <c r="I31" s="206"/>
      <c r="J31" s="206"/>
      <c r="K31" s="206"/>
      <c r="L31" s="206"/>
      <c r="M31" s="206"/>
      <c r="N31" s="71">
        <v>1</v>
      </c>
      <c r="O31" s="30">
        <f>ABS(IF(DI31=TRUE,"1","0"))</f>
        <v>0</v>
      </c>
      <c r="P31" s="31">
        <f>ABS(IF(DJ31=TRUE,"1","0"))</f>
        <v>0</v>
      </c>
      <c r="Q31" s="17"/>
      <c r="U31" s="82"/>
      <c r="V31" s="82"/>
      <c r="W31" s="82"/>
      <c r="X31" s="82"/>
      <c r="Y31" s="82"/>
      <c r="Z31" s="82"/>
      <c r="AA31" s="82"/>
      <c r="DH31" s="83"/>
      <c r="DI31" s="84" t="b">
        <v>0</v>
      </c>
      <c r="DJ31" s="84" t="b">
        <v>0</v>
      </c>
      <c r="DK31" s="85"/>
    </row>
    <row r="32" spans="1:115" s="81" customFormat="1" ht="23.5" x14ac:dyDescent="0.55000000000000004">
      <c r="A32" s="183" t="s">
        <v>23</v>
      </c>
      <c r="B32" s="184"/>
      <c r="C32" s="184"/>
      <c r="D32" s="184"/>
      <c r="E32" s="184"/>
      <c r="F32" s="184"/>
      <c r="G32" s="184"/>
      <c r="H32" s="184"/>
      <c r="I32" s="184"/>
      <c r="J32" s="184"/>
      <c r="K32" s="184"/>
      <c r="L32" s="184"/>
      <c r="M32" s="184"/>
      <c r="N32" s="70">
        <v>0.55000000000000004</v>
      </c>
      <c r="O32" s="30">
        <f>ABS(IF(DI32=TRUE,".55","0"))</f>
        <v>0</v>
      </c>
      <c r="P32" s="31">
        <f>ABS(IF(DJ32=TRUE,".55","0"))</f>
        <v>0</v>
      </c>
      <c r="Q32" s="17"/>
      <c r="U32" s="82"/>
      <c r="V32" s="82"/>
      <c r="W32" s="82"/>
      <c r="X32" s="82"/>
      <c r="Y32" s="82"/>
      <c r="Z32" s="82"/>
      <c r="AA32" s="82"/>
      <c r="DH32" s="83"/>
      <c r="DI32" s="84" t="b">
        <v>0</v>
      </c>
      <c r="DJ32" s="84" t="b">
        <v>0</v>
      </c>
      <c r="DK32" s="85"/>
    </row>
    <row r="33" spans="1:115" s="81" customFormat="1" ht="23.5" x14ac:dyDescent="0.55000000000000004">
      <c r="A33" s="183" t="s">
        <v>215</v>
      </c>
      <c r="B33" s="184"/>
      <c r="C33" s="184"/>
      <c r="D33" s="184"/>
      <c r="E33" s="184"/>
      <c r="F33" s="184"/>
      <c r="G33" s="184"/>
      <c r="H33" s="184"/>
      <c r="I33" s="184"/>
      <c r="J33" s="184"/>
      <c r="K33" s="184"/>
      <c r="L33" s="184"/>
      <c r="M33" s="184"/>
      <c r="N33" s="70">
        <v>0</v>
      </c>
      <c r="O33" s="30">
        <f>ABS(IF(DI33=TRUE,"0","0"))</f>
        <v>0</v>
      </c>
      <c r="P33" s="31">
        <f>ABS(IF(DJ33=TRUE,"0","0"))</f>
        <v>0</v>
      </c>
      <c r="Q33" s="17"/>
      <c r="U33" s="82"/>
      <c r="V33" s="82"/>
      <c r="W33" s="82"/>
      <c r="X33" s="82"/>
      <c r="Y33" s="82"/>
      <c r="Z33" s="82"/>
      <c r="AA33" s="82"/>
      <c r="DH33" s="83"/>
      <c r="DI33" s="84" t="b">
        <v>0</v>
      </c>
      <c r="DJ33" s="84" t="b">
        <v>0</v>
      </c>
      <c r="DK33" s="85"/>
    </row>
    <row r="34" spans="1:115" s="81" customFormat="1" ht="5.15" customHeight="1" thickBot="1" x14ac:dyDescent="0.6">
      <c r="A34" s="207"/>
      <c r="B34" s="208"/>
      <c r="C34" s="208"/>
      <c r="D34" s="208"/>
      <c r="E34" s="208"/>
      <c r="F34" s="208"/>
      <c r="G34" s="208"/>
      <c r="H34" s="208"/>
      <c r="I34" s="208"/>
      <c r="J34" s="208"/>
      <c r="K34" s="208"/>
      <c r="L34" s="208"/>
      <c r="M34" s="208"/>
      <c r="N34" s="208"/>
      <c r="O34" s="208"/>
      <c r="P34" s="209"/>
      <c r="Q34" s="17"/>
      <c r="U34" s="82"/>
      <c r="V34" s="82"/>
      <c r="W34" s="82"/>
      <c r="X34" s="82"/>
      <c r="Y34" s="82"/>
      <c r="Z34" s="82"/>
      <c r="AA34" s="82"/>
      <c r="DH34" s="83"/>
      <c r="DI34" s="84"/>
      <c r="DJ34" s="84"/>
      <c r="DK34" s="85"/>
    </row>
    <row r="35" spans="1:115" s="81" customFormat="1" ht="24" thickBot="1" x14ac:dyDescent="0.6">
      <c r="A35" s="203" t="s">
        <v>26</v>
      </c>
      <c r="B35" s="204"/>
      <c r="C35" s="204"/>
      <c r="D35" s="204"/>
      <c r="E35" s="204"/>
      <c r="F35" s="204"/>
      <c r="G35" s="204"/>
      <c r="H35" s="204"/>
      <c r="I35" s="204"/>
      <c r="J35" s="204"/>
      <c r="K35" s="204"/>
      <c r="L35" s="204"/>
      <c r="M35" s="204"/>
      <c r="N35" s="28" t="s">
        <v>14</v>
      </c>
      <c r="O35" s="28" t="s">
        <v>15</v>
      </c>
      <c r="P35" s="29" t="s">
        <v>16</v>
      </c>
      <c r="Q35" s="17"/>
      <c r="U35" s="82"/>
      <c r="V35" s="82"/>
      <c r="W35" s="82"/>
      <c r="X35" s="82"/>
      <c r="Y35" s="82"/>
      <c r="Z35" s="82"/>
      <c r="AA35" s="82"/>
      <c r="DH35" s="83"/>
      <c r="DI35" s="84"/>
      <c r="DJ35" s="84"/>
      <c r="DK35" s="85"/>
    </row>
    <row r="36" spans="1:115" s="81" customFormat="1" ht="23.5" x14ac:dyDescent="0.55000000000000004">
      <c r="A36" s="205" t="s">
        <v>27</v>
      </c>
      <c r="B36" s="206"/>
      <c r="C36" s="206"/>
      <c r="D36" s="206"/>
      <c r="E36" s="206"/>
      <c r="F36" s="206"/>
      <c r="G36" s="206"/>
      <c r="H36" s="206"/>
      <c r="I36" s="206"/>
      <c r="J36" s="206"/>
      <c r="K36" s="206"/>
      <c r="L36" s="206"/>
      <c r="M36" s="206"/>
      <c r="N36" s="71">
        <v>1</v>
      </c>
      <c r="O36" s="30">
        <f>ABS(IF(DI36=TRUE,"1","0"))</f>
        <v>0</v>
      </c>
      <c r="P36" s="31">
        <f>ABS(IF(DJ36=TRUE,"1","0"))</f>
        <v>0</v>
      </c>
      <c r="Q36" s="17"/>
      <c r="U36" s="82"/>
      <c r="V36" s="82"/>
      <c r="W36" s="82"/>
      <c r="X36" s="82"/>
      <c r="Y36" s="82"/>
      <c r="Z36" s="82"/>
      <c r="AA36" s="82"/>
      <c r="DH36" s="83"/>
      <c r="DI36" s="84" t="b">
        <v>0</v>
      </c>
      <c r="DJ36" s="84" t="b">
        <v>0</v>
      </c>
      <c r="DK36" s="85"/>
    </row>
    <row r="37" spans="1:115" s="81" customFormat="1" ht="23.5" x14ac:dyDescent="0.55000000000000004">
      <c r="A37" s="183" t="s">
        <v>28</v>
      </c>
      <c r="B37" s="184"/>
      <c r="C37" s="184"/>
      <c r="D37" s="184"/>
      <c r="E37" s="184"/>
      <c r="F37" s="184"/>
      <c r="G37" s="184"/>
      <c r="H37" s="184"/>
      <c r="I37" s="184"/>
      <c r="J37" s="184"/>
      <c r="K37" s="184"/>
      <c r="L37" s="184"/>
      <c r="M37" s="184"/>
      <c r="N37" s="70">
        <v>0.75</v>
      </c>
      <c r="O37" s="30">
        <f>ABS(IF(DI37=TRUE,".75","0"))</f>
        <v>0</v>
      </c>
      <c r="P37" s="31">
        <f>ABS(IF(DJ37=TRUE,".75","0"))</f>
        <v>0</v>
      </c>
      <c r="Q37" s="17"/>
      <c r="U37" s="82"/>
      <c r="V37" s="82"/>
      <c r="W37" s="82"/>
      <c r="X37" s="82"/>
      <c r="Y37" s="82"/>
      <c r="Z37" s="82"/>
      <c r="AA37" s="82"/>
      <c r="DH37" s="83"/>
      <c r="DI37" s="84" t="b">
        <v>0</v>
      </c>
      <c r="DJ37" s="84" t="b">
        <v>0</v>
      </c>
      <c r="DK37" s="85"/>
    </row>
    <row r="38" spans="1:115" s="81" customFormat="1" ht="23.5" x14ac:dyDescent="0.55000000000000004">
      <c r="A38" s="183" t="s">
        <v>29</v>
      </c>
      <c r="B38" s="184"/>
      <c r="C38" s="184"/>
      <c r="D38" s="184"/>
      <c r="E38" s="184"/>
      <c r="F38" s="184"/>
      <c r="G38" s="184"/>
      <c r="H38" s="184"/>
      <c r="I38" s="184"/>
      <c r="J38" s="184"/>
      <c r="K38" s="184"/>
      <c r="L38" s="184"/>
      <c r="M38" s="184"/>
      <c r="N38" s="70">
        <v>0.3</v>
      </c>
      <c r="O38" s="30">
        <f>ABS(IF(DI38=TRUE,".3","0"))</f>
        <v>0</v>
      </c>
      <c r="P38" s="31">
        <f>ABS(IF(DJ38=TRUE,".3","0"))</f>
        <v>0</v>
      </c>
      <c r="Q38" s="17"/>
      <c r="U38" s="82"/>
      <c r="V38" s="82"/>
      <c r="W38" s="82"/>
      <c r="X38" s="82"/>
      <c r="Y38" s="82"/>
      <c r="Z38" s="82"/>
      <c r="AA38" s="82"/>
      <c r="DH38" s="83"/>
      <c r="DI38" s="84" t="b">
        <v>0</v>
      </c>
      <c r="DJ38" s="84" t="b">
        <v>0</v>
      </c>
      <c r="DK38" s="85"/>
    </row>
    <row r="39" spans="1:115" s="81" customFormat="1" ht="23.5" x14ac:dyDescent="0.55000000000000004">
      <c r="A39" s="183" t="s">
        <v>30</v>
      </c>
      <c r="B39" s="184"/>
      <c r="C39" s="184"/>
      <c r="D39" s="184"/>
      <c r="E39" s="184"/>
      <c r="F39" s="184"/>
      <c r="G39" s="184"/>
      <c r="H39" s="184"/>
      <c r="I39" s="184"/>
      <c r="J39" s="184"/>
      <c r="K39" s="184"/>
      <c r="L39" s="184"/>
      <c r="M39" s="184"/>
      <c r="N39" s="70">
        <v>0</v>
      </c>
      <c r="O39" s="30">
        <f>ABS(IF(DI39=TRUE,"0","0"))</f>
        <v>0</v>
      </c>
      <c r="P39" s="31">
        <f>ABS(IF(DJ39=TRUE,"0","0"))</f>
        <v>0</v>
      </c>
      <c r="Q39" s="19"/>
      <c r="U39" s="82"/>
      <c r="V39" s="82"/>
      <c r="W39" s="82"/>
      <c r="X39" s="82"/>
      <c r="Y39" s="82"/>
      <c r="Z39" s="82"/>
      <c r="AA39" s="82"/>
      <c r="DH39" s="83"/>
      <c r="DI39" s="84" t="b">
        <v>0</v>
      </c>
      <c r="DJ39" s="84" t="b">
        <v>0</v>
      </c>
      <c r="DK39" s="85"/>
    </row>
    <row r="40" spans="1:115" s="81" customFormat="1" ht="5.15" customHeight="1" thickBot="1" x14ac:dyDescent="0.6">
      <c r="A40" s="207"/>
      <c r="B40" s="208"/>
      <c r="C40" s="208"/>
      <c r="D40" s="208"/>
      <c r="E40" s="208"/>
      <c r="F40" s="208"/>
      <c r="G40" s="208"/>
      <c r="H40" s="208"/>
      <c r="I40" s="208"/>
      <c r="J40" s="208"/>
      <c r="K40" s="208"/>
      <c r="L40" s="208"/>
      <c r="M40" s="208"/>
      <c r="N40" s="208"/>
      <c r="O40" s="208"/>
      <c r="P40" s="209"/>
      <c r="Q40" s="19"/>
      <c r="U40" s="82"/>
      <c r="V40" s="82"/>
      <c r="W40" s="82"/>
      <c r="X40" s="82"/>
      <c r="Y40" s="82"/>
      <c r="Z40" s="82"/>
      <c r="AA40" s="82"/>
      <c r="DH40" s="83"/>
      <c r="DI40" s="84"/>
      <c r="DJ40" s="84"/>
      <c r="DK40" s="85"/>
    </row>
    <row r="41" spans="1:115" s="81" customFormat="1" ht="24" thickBot="1" x14ac:dyDescent="0.6">
      <c r="A41" s="203" t="s">
        <v>31</v>
      </c>
      <c r="B41" s="204"/>
      <c r="C41" s="204"/>
      <c r="D41" s="204"/>
      <c r="E41" s="204"/>
      <c r="F41" s="204"/>
      <c r="G41" s="204"/>
      <c r="H41" s="204"/>
      <c r="I41" s="204"/>
      <c r="J41" s="204"/>
      <c r="K41" s="204"/>
      <c r="L41" s="204"/>
      <c r="M41" s="204"/>
      <c r="N41" s="28" t="s">
        <v>14</v>
      </c>
      <c r="O41" s="28" t="s">
        <v>15</v>
      </c>
      <c r="P41" s="29" t="s">
        <v>16</v>
      </c>
      <c r="Q41" s="19"/>
      <c r="U41" s="82"/>
      <c r="V41" s="82"/>
      <c r="W41" s="82"/>
      <c r="X41" s="82"/>
      <c r="Y41" s="82"/>
      <c r="Z41" s="82"/>
      <c r="AA41" s="82"/>
      <c r="DH41" s="83"/>
      <c r="DI41" s="84"/>
      <c r="DJ41" s="84"/>
      <c r="DK41" s="85"/>
    </row>
    <row r="42" spans="1:115" s="81" customFormat="1" ht="23.5" x14ac:dyDescent="0.55000000000000004">
      <c r="A42" s="213" t="s">
        <v>32</v>
      </c>
      <c r="B42" s="214"/>
      <c r="C42" s="214"/>
      <c r="D42" s="214"/>
      <c r="E42" s="214"/>
      <c r="F42" s="214"/>
      <c r="G42" s="214"/>
      <c r="H42" s="214"/>
      <c r="I42" s="214"/>
      <c r="J42" s="214"/>
      <c r="K42" s="214"/>
      <c r="L42" s="214"/>
      <c r="M42" s="214"/>
      <c r="N42" s="71">
        <v>1</v>
      </c>
      <c r="O42" s="30">
        <f>ABS(IF(DI42=TRUE,"1","0"))</f>
        <v>0</v>
      </c>
      <c r="P42" s="31">
        <f>ABS(IF(DJ42=TRUE,"1","0"))</f>
        <v>0</v>
      </c>
      <c r="Q42" s="19"/>
      <c r="U42" s="82"/>
      <c r="V42" s="82"/>
      <c r="W42" s="82"/>
      <c r="X42" s="82"/>
      <c r="Y42" s="82"/>
      <c r="Z42" s="82"/>
      <c r="AA42" s="82"/>
      <c r="DH42" s="83"/>
      <c r="DI42" s="84" t="b">
        <v>0</v>
      </c>
      <c r="DJ42" s="84" t="b">
        <v>0</v>
      </c>
      <c r="DK42" s="85"/>
    </row>
    <row r="43" spans="1:115" s="81" customFormat="1" ht="23.5" x14ac:dyDescent="0.55000000000000004">
      <c r="A43" s="215" t="s">
        <v>33</v>
      </c>
      <c r="B43" s="216"/>
      <c r="C43" s="216"/>
      <c r="D43" s="216"/>
      <c r="E43" s="216"/>
      <c r="F43" s="216"/>
      <c r="G43" s="216"/>
      <c r="H43" s="216"/>
      <c r="I43" s="216"/>
      <c r="J43" s="216"/>
      <c r="K43" s="216"/>
      <c r="L43" s="216"/>
      <c r="M43" s="216"/>
      <c r="N43" s="70">
        <v>0.75</v>
      </c>
      <c r="O43" s="30">
        <f>ABS(IF(DI43=TRUE,".75","0"))</f>
        <v>0</v>
      </c>
      <c r="P43" s="31">
        <f>ABS(IF(DJ43=TRUE,".75","0"))</f>
        <v>0</v>
      </c>
      <c r="Q43" s="19"/>
      <c r="U43" s="82"/>
      <c r="V43" s="82"/>
      <c r="W43" s="82"/>
      <c r="X43" s="82"/>
      <c r="Y43" s="82"/>
      <c r="Z43" s="82"/>
      <c r="AA43" s="82"/>
      <c r="DH43" s="83"/>
      <c r="DI43" s="84" t="b">
        <v>0</v>
      </c>
      <c r="DJ43" s="84" t="b">
        <v>0</v>
      </c>
      <c r="DK43" s="85"/>
    </row>
    <row r="44" spans="1:115" s="81" customFormat="1" ht="23.5" x14ac:dyDescent="0.55000000000000004">
      <c r="A44" s="215" t="s">
        <v>34</v>
      </c>
      <c r="B44" s="216"/>
      <c r="C44" s="216"/>
      <c r="D44" s="216"/>
      <c r="E44" s="216"/>
      <c r="F44" s="216"/>
      <c r="G44" s="216"/>
      <c r="H44" s="216"/>
      <c r="I44" s="216"/>
      <c r="J44" s="216"/>
      <c r="K44" s="216"/>
      <c r="L44" s="216"/>
      <c r="M44" s="216"/>
      <c r="N44" s="70">
        <v>0.25</v>
      </c>
      <c r="O44" s="30">
        <f>ABS(IF(DI44=TRUE,".25","0"))</f>
        <v>0</v>
      </c>
      <c r="P44" s="31">
        <f>ABS(IF(DJ44=TRUE,".25","0"))</f>
        <v>0</v>
      </c>
      <c r="Q44" s="19"/>
      <c r="U44" s="82"/>
      <c r="V44" s="82"/>
      <c r="W44" s="82"/>
      <c r="X44" s="82"/>
      <c r="Y44" s="82"/>
      <c r="Z44" s="82"/>
      <c r="AA44" s="82"/>
      <c r="DH44" s="83"/>
      <c r="DI44" s="84" t="b">
        <v>0</v>
      </c>
      <c r="DJ44" s="84" t="b">
        <v>0</v>
      </c>
      <c r="DK44" s="85"/>
    </row>
    <row r="45" spans="1:115" s="81" customFormat="1" ht="23.5" x14ac:dyDescent="0.55000000000000004">
      <c r="A45" s="215" t="s">
        <v>35</v>
      </c>
      <c r="B45" s="216"/>
      <c r="C45" s="216"/>
      <c r="D45" s="216"/>
      <c r="E45" s="216"/>
      <c r="F45" s="216"/>
      <c r="G45" s="216"/>
      <c r="H45" s="216"/>
      <c r="I45" s="216"/>
      <c r="J45" s="216"/>
      <c r="K45" s="216"/>
      <c r="L45" s="216"/>
      <c r="M45" s="216"/>
      <c r="N45" s="70">
        <v>0</v>
      </c>
      <c r="O45" s="30">
        <f>ABS(IF(DI45=TRUE,".0","0"))</f>
        <v>0</v>
      </c>
      <c r="P45" s="31">
        <f>ABS(IF(DJ45=TRUE,".0","0"))</f>
        <v>0</v>
      </c>
      <c r="Q45" s="19"/>
      <c r="U45" s="82"/>
      <c r="V45" s="82"/>
      <c r="W45" s="82"/>
      <c r="X45" s="82"/>
      <c r="Y45" s="82"/>
      <c r="Z45" s="82"/>
      <c r="AA45" s="82"/>
      <c r="DH45" s="83"/>
      <c r="DI45" s="84" t="b">
        <v>0</v>
      </c>
      <c r="DJ45" s="84" t="b">
        <v>0</v>
      </c>
      <c r="DK45" s="85"/>
    </row>
    <row r="46" spans="1:115" s="81" customFormat="1" ht="5.15" customHeight="1" thickBot="1" x14ac:dyDescent="0.6">
      <c r="A46" s="207"/>
      <c r="B46" s="208"/>
      <c r="C46" s="208"/>
      <c r="D46" s="208"/>
      <c r="E46" s="208"/>
      <c r="F46" s="208"/>
      <c r="G46" s="208"/>
      <c r="H46" s="208"/>
      <c r="I46" s="208"/>
      <c r="J46" s="208"/>
      <c r="K46" s="208"/>
      <c r="L46" s="208"/>
      <c r="M46" s="208"/>
      <c r="N46" s="208"/>
      <c r="O46" s="208"/>
      <c r="P46" s="209"/>
      <c r="Q46" s="19"/>
      <c r="U46" s="82"/>
      <c r="V46" s="82"/>
      <c r="W46" s="82"/>
      <c r="X46" s="82"/>
      <c r="Y46" s="82"/>
      <c r="Z46" s="82"/>
      <c r="AA46" s="82"/>
      <c r="DH46" s="83"/>
      <c r="DI46" s="84"/>
      <c r="DJ46" s="84"/>
      <c r="DK46" s="85"/>
    </row>
    <row r="47" spans="1:115" s="81" customFormat="1" ht="24" thickBot="1" x14ac:dyDescent="0.6">
      <c r="A47" s="203" t="s">
        <v>36</v>
      </c>
      <c r="B47" s="204"/>
      <c r="C47" s="204"/>
      <c r="D47" s="204"/>
      <c r="E47" s="204"/>
      <c r="F47" s="204"/>
      <c r="G47" s="204"/>
      <c r="H47" s="204"/>
      <c r="I47" s="204"/>
      <c r="J47" s="204"/>
      <c r="K47" s="204"/>
      <c r="L47" s="204"/>
      <c r="M47" s="204"/>
      <c r="N47" s="28" t="s">
        <v>14</v>
      </c>
      <c r="O47" s="28" t="s">
        <v>15</v>
      </c>
      <c r="P47" s="29" t="s">
        <v>16</v>
      </c>
      <c r="Q47" s="19"/>
      <c r="U47" s="82"/>
      <c r="V47" s="82"/>
      <c r="W47" s="82"/>
      <c r="X47" s="82"/>
      <c r="Y47" s="82"/>
      <c r="Z47" s="82"/>
      <c r="AA47" s="82"/>
      <c r="DH47" s="83"/>
      <c r="DI47" s="84"/>
      <c r="DJ47" s="84"/>
      <c r="DK47" s="85"/>
    </row>
    <row r="48" spans="1:115" s="81" customFormat="1" ht="23.5" x14ac:dyDescent="0.55000000000000004">
      <c r="A48" s="205" t="s">
        <v>37</v>
      </c>
      <c r="B48" s="206"/>
      <c r="C48" s="206"/>
      <c r="D48" s="206"/>
      <c r="E48" s="206"/>
      <c r="F48" s="206"/>
      <c r="G48" s="206"/>
      <c r="H48" s="206"/>
      <c r="I48" s="206"/>
      <c r="J48" s="206"/>
      <c r="K48" s="206"/>
      <c r="L48" s="206"/>
      <c r="M48" s="206"/>
      <c r="N48" s="71">
        <v>1</v>
      </c>
      <c r="O48" s="30">
        <f>ABS(IF(DI48=TRUE,"1","0"))</f>
        <v>0</v>
      </c>
      <c r="P48" s="31">
        <f>ABS(IF(DJ48=TRUE,"1","0"))</f>
        <v>0</v>
      </c>
      <c r="Q48" s="19"/>
      <c r="U48" s="82"/>
      <c r="V48" s="82"/>
      <c r="W48" s="82"/>
      <c r="X48" s="82"/>
      <c r="Y48" s="82"/>
      <c r="Z48" s="82"/>
      <c r="AA48" s="82"/>
      <c r="DH48" s="83"/>
      <c r="DI48" s="84" t="b">
        <v>0</v>
      </c>
      <c r="DJ48" s="84" t="b">
        <v>0</v>
      </c>
      <c r="DK48" s="85"/>
    </row>
    <row r="49" spans="1:115" s="81" customFormat="1" ht="23.5" x14ac:dyDescent="0.55000000000000004">
      <c r="A49" s="183" t="s">
        <v>38</v>
      </c>
      <c r="B49" s="184"/>
      <c r="C49" s="184"/>
      <c r="D49" s="184"/>
      <c r="E49" s="184"/>
      <c r="F49" s="184"/>
      <c r="G49" s="184"/>
      <c r="H49" s="184"/>
      <c r="I49" s="184"/>
      <c r="J49" s="184"/>
      <c r="K49" s="184"/>
      <c r="L49" s="184"/>
      <c r="M49" s="184"/>
      <c r="N49" s="70">
        <v>0.55000000000000004</v>
      </c>
      <c r="O49" s="30">
        <f>ABS(IF(DI49=TRUE,".55","0"))</f>
        <v>0</v>
      </c>
      <c r="P49" s="31">
        <f>ABS(IF(DJ49=TRUE,".55","0"))</f>
        <v>0</v>
      </c>
      <c r="Q49" s="19"/>
      <c r="U49" s="82"/>
      <c r="V49" s="82"/>
      <c r="W49" s="82"/>
      <c r="X49" s="82"/>
      <c r="Y49" s="82"/>
      <c r="Z49" s="82"/>
      <c r="AA49" s="82"/>
      <c r="DH49" s="83"/>
      <c r="DI49" s="84" t="b">
        <v>0</v>
      </c>
      <c r="DJ49" s="84" t="b">
        <v>0</v>
      </c>
      <c r="DK49" s="85"/>
    </row>
    <row r="50" spans="1:115" s="81" customFormat="1" ht="23.5" x14ac:dyDescent="0.55000000000000004">
      <c r="A50" s="183" t="s">
        <v>217</v>
      </c>
      <c r="B50" s="184"/>
      <c r="C50" s="184"/>
      <c r="D50" s="184"/>
      <c r="E50" s="184"/>
      <c r="F50" s="184"/>
      <c r="G50" s="184"/>
      <c r="H50" s="184"/>
      <c r="I50" s="184"/>
      <c r="J50" s="184"/>
      <c r="K50" s="184"/>
      <c r="L50" s="184"/>
      <c r="M50" s="184"/>
      <c r="N50" s="70">
        <v>0</v>
      </c>
      <c r="O50" s="30">
        <f>ABS(IF(DI50=TRUE,"0","0"))</f>
        <v>0</v>
      </c>
      <c r="P50" s="31">
        <f>ABS(IF(DJ50=TRUE,"0","0"))</f>
        <v>0</v>
      </c>
      <c r="Q50" s="19"/>
      <c r="U50" s="82"/>
      <c r="V50" s="82"/>
      <c r="W50" s="82"/>
      <c r="X50" s="82"/>
      <c r="Y50" s="82"/>
      <c r="Z50" s="82"/>
      <c r="AA50" s="82"/>
      <c r="DH50" s="83"/>
      <c r="DI50" s="84" t="b">
        <v>0</v>
      </c>
      <c r="DJ50" s="84" t="b">
        <v>0</v>
      </c>
      <c r="DK50" s="85"/>
    </row>
    <row r="51" spans="1:115" s="81" customFormat="1" ht="5.15" customHeight="1" thickBot="1" x14ac:dyDescent="0.6">
      <c r="A51" s="207"/>
      <c r="B51" s="208"/>
      <c r="C51" s="208"/>
      <c r="D51" s="208"/>
      <c r="E51" s="208"/>
      <c r="F51" s="208"/>
      <c r="G51" s="208"/>
      <c r="H51" s="208"/>
      <c r="I51" s="208"/>
      <c r="J51" s="208"/>
      <c r="K51" s="208"/>
      <c r="L51" s="208"/>
      <c r="M51" s="208"/>
      <c r="N51" s="208"/>
      <c r="O51" s="208"/>
      <c r="P51" s="209"/>
      <c r="Q51" s="19"/>
      <c r="U51" s="82"/>
      <c r="V51" s="82"/>
      <c r="W51" s="82"/>
      <c r="X51" s="82"/>
      <c r="Y51" s="82"/>
      <c r="Z51" s="82"/>
      <c r="AA51" s="82"/>
      <c r="DH51" s="83"/>
      <c r="DI51" s="84"/>
      <c r="DJ51" s="84"/>
      <c r="DK51" s="85"/>
    </row>
    <row r="52" spans="1:115" s="81" customFormat="1" ht="24" thickBot="1" x14ac:dyDescent="0.6">
      <c r="A52" s="203" t="s">
        <v>39</v>
      </c>
      <c r="B52" s="204"/>
      <c r="C52" s="204"/>
      <c r="D52" s="204"/>
      <c r="E52" s="204"/>
      <c r="F52" s="204"/>
      <c r="G52" s="204"/>
      <c r="H52" s="204"/>
      <c r="I52" s="204"/>
      <c r="J52" s="204"/>
      <c r="K52" s="204"/>
      <c r="L52" s="204"/>
      <c r="M52" s="204"/>
      <c r="N52" s="28" t="s">
        <v>14</v>
      </c>
      <c r="O52" s="28" t="s">
        <v>15</v>
      </c>
      <c r="P52" s="29" t="s">
        <v>16</v>
      </c>
      <c r="Q52" s="19"/>
      <c r="U52" s="82"/>
      <c r="V52" s="82"/>
      <c r="W52" s="82"/>
      <c r="X52" s="82"/>
      <c r="Y52" s="82"/>
      <c r="Z52" s="82"/>
      <c r="AA52" s="82"/>
      <c r="DH52" s="83"/>
      <c r="DI52" s="84"/>
      <c r="DJ52" s="84"/>
      <c r="DK52" s="85"/>
    </row>
    <row r="53" spans="1:115" s="81" customFormat="1" ht="49.5" customHeight="1" x14ac:dyDescent="0.55000000000000004">
      <c r="A53" s="205" t="s">
        <v>40</v>
      </c>
      <c r="B53" s="206"/>
      <c r="C53" s="206"/>
      <c r="D53" s="206"/>
      <c r="E53" s="206"/>
      <c r="F53" s="206"/>
      <c r="G53" s="206"/>
      <c r="H53" s="206"/>
      <c r="I53" s="206"/>
      <c r="J53" s="206"/>
      <c r="K53" s="206"/>
      <c r="L53" s="206"/>
      <c r="M53" s="206"/>
      <c r="N53" s="71">
        <v>1</v>
      </c>
      <c r="O53" s="30">
        <f>ABS(IF(DI53=TRUE,"1","0"))</f>
        <v>0</v>
      </c>
      <c r="P53" s="31">
        <f>ABS(IF(DJ53=TRUE,"1","0"))</f>
        <v>0</v>
      </c>
      <c r="Q53" s="19"/>
      <c r="U53" s="82"/>
      <c r="V53" s="82"/>
      <c r="W53" s="82"/>
      <c r="X53" s="82"/>
      <c r="Y53" s="82"/>
      <c r="Z53" s="82"/>
      <c r="AA53" s="82"/>
      <c r="DH53" s="83"/>
      <c r="DI53" s="84" t="b">
        <v>0</v>
      </c>
      <c r="DJ53" s="84" t="b">
        <v>0</v>
      </c>
      <c r="DK53" s="85"/>
    </row>
    <row r="54" spans="1:115" s="81" customFormat="1" ht="26.25" customHeight="1" x14ac:dyDescent="0.55000000000000004">
      <c r="A54" s="183" t="s">
        <v>41</v>
      </c>
      <c r="B54" s="184"/>
      <c r="C54" s="184"/>
      <c r="D54" s="184"/>
      <c r="E54" s="184"/>
      <c r="F54" s="184"/>
      <c r="G54" s="184"/>
      <c r="H54" s="184"/>
      <c r="I54" s="184"/>
      <c r="J54" s="184"/>
      <c r="K54" s="184"/>
      <c r="L54" s="184"/>
      <c r="M54" s="184"/>
      <c r="N54" s="70">
        <v>0.55000000000000004</v>
      </c>
      <c r="O54" s="30">
        <f>ABS(IF(DI54=TRUE,".55","0"))</f>
        <v>0</v>
      </c>
      <c r="P54" s="31">
        <f>ABS(IF(DJ54=TRUE,".55","0"))</f>
        <v>0</v>
      </c>
      <c r="Q54" s="19"/>
      <c r="U54" s="82"/>
      <c r="V54" s="82"/>
      <c r="W54" s="82"/>
      <c r="X54" s="82"/>
      <c r="Y54" s="82"/>
      <c r="Z54" s="82"/>
      <c r="AA54" s="82"/>
      <c r="DH54" s="83"/>
      <c r="DI54" s="84" t="b">
        <v>0</v>
      </c>
      <c r="DJ54" s="84" t="b">
        <v>0</v>
      </c>
      <c r="DK54" s="85"/>
    </row>
    <row r="55" spans="1:115" s="81" customFormat="1" ht="26.25" customHeight="1" x14ac:dyDescent="0.55000000000000004">
      <c r="A55" s="183" t="s">
        <v>42</v>
      </c>
      <c r="B55" s="184"/>
      <c r="C55" s="184"/>
      <c r="D55" s="184"/>
      <c r="E55" s="184"/>
      <c r="F55" s="184"/>
      <c r="G55" s="184"/>
      <c r="H55" s="184"/>
      <c r="I55" s="184"/>
      <c r="J55" s="184"/>
      <c r="K55" s="184"/>
      <c r="L55" s="184"/>
      <c r="M55" s="184"/>
      <c r="N55" s="133">
        <v>0</v>
      </c>
      <c r="O55" s="30">
        <f>ABS(IF(DI55=TRUE,"0","0"))</f>
        <v>0</v>
      </c>
      <c r="P55" s="31">
        <f>ABS(IF(DJ55=TRUE,"0","0"))</f>
        <v>0</v>
      </c>
      <c r="Q55" s="19"/>
      <c r="U55" s="82"/>
      <c r="V55" s="82"/>
      <c r="W55" s="82"/>
      <c r="X55" s="82"/>
      <c r="Y55" s="82"/>
      <c r="Z55" s="82"/>
      <c r="AA55" s="82"/>
      <c r="DH55" s="83"/>
      <c r="DI55" s="84" t="b">
        <v>0</v>
      </c>
      <c r="DJ55" s="84" t="b">
        <v>0</v>
      </c>
      <c r="DK55" s="85"/>
    </row>
    <row r="56" spans="1:115" s="81" customFormat="1" ht="5.15" customHeight="1" thickBot="1" x14ac:dyDescent="0.6">
      <c r="A56" s="207"/>
      <c r="B56" s="208"/>
      <c r="C56" s="208"/>
      <c r="D56" s="208"/>
      <c r="E56" s="208"/>
      <c r="F56" s="208"/>
      <c r="G56" s="208"/>
      <c r="H56" s="208"/>
      <c r="I56" s="208"/>
      <c r="J56" s="208"/>
      <c r="K56" s="208"/>
      <c r="L56" s="208"/>
      <c r="M56" s="208"/>
      <c r="N56" s="208"/>
      <c r="O56" s="208"/>
      <c r="P56" s="209"/>
      <c r="Q56" s="19"/>
      <c r="U56" s="82"/>
      <c r="V56" s="82"/>
      <c r="W56" s="82"/>
      <c r="X56" s="82"/>
      <c r="Y56" s="82"/>
      <c r="Z56" s="82"/>
      <c r="AA56" s="82"/>
      <c r="DH56" s="83"/>
      <c r="DI56" s="84"/>
      <c r="DJ56" s="84"/>
      <c r="DK56" s="85"/>
    </row>
    <row r="57" spans="1:115" s="81" customFormat="1" ht="24" thickBot="1" x14ac:dyDescent="0.6">
      <c r="A57" s="203" t="s">
        <v>43</v>
      </c>
      <c r="B57" s="204"/>
      <c r="C57" s="204"/>
      <c r="D57" s="204"/>
      <c r="E57" s="204"/>
      <c r="F57" s="204"/>
      <c r="G57" s="204"/>
      <c r="H57" s="204"/>
      <c r="I57" s="204"/>
      <c r="J57" s="204"/>
      <c r="K57" s="204"/>
      <c r="L57" s="204"/>
      <c r="M57" s="204"/>
      <c r="N57" s="28" t="s">
        <v>14</v>
      </c>
      <c r="O57" s="28" t="s">
        <v>15</v>
      </c>
      <c r="P57" s="29" t="s">
        <v>16</v>
      </c>
      <c r="Q57" s="19"/>
      <c r="U57" s="82"/>
      <c r="V57" s="82"/>
      <c r="W57" s="82"/>
      <c r="X57" s="82"/>
      <c r="Y57" s="82"/>
      <c r="Z57" s="82"/>
      <c r="AA57" s="82"/>
      <c r="DH57" s="83"/>
      <c r="DI57" s="84"/>
      <c r="DJ57" s="84"/>
      <c r="DK57" s="85"/>
    </row>
    <row r="58" spans="1:115" s="81" customFormat="1" ht="26.25" customHeight="1" x14ac:dyDescent="0.55000000000000004">
      <c r="A58" s="183" t="s">
        <v>207</v>
      </c>
      <c r="B58" s="184"/>
      <c r="C58" s="184"/>
      <c r="D58" s="184"/>
      <c r="E58" s="184"/>
      <c r="F58" s="184"/>
      <c r="G58" s="184"/>
      <c r="H58" s="184"/>
      <c r="I58" s="184"/>
      <c r="J58" s="184"/>
      <c r="K58" s="184"/>
      <c r="L58" s="184"/>
      <c r="M58" s="184"/>
      <c r="N58" s="70">
        <v>1</v>
      </c>
      <c r="O58" s="30">
        <f>ABS(IF(DI58=TRUE,"1","0"))</f>
        <v>0</v>
      </c>
      <c r="P58" s="31">
        <f>ABS(IF(DJ58=TRUE,"1","0"))</f>
        <v>0</v>
      </c>
      <c r="Q58" s="19"/>
      <c r="U58" s="82"/>
      <c r="V58" s="82"/>
      <c r="W58" s="82"/>
      <c r="X58" s="82"/>
      <c r="Y58" s="82"/>
      <c r="Z58" s="82"/>
      <c r="AA58" s="82"/>
      <c r="DH58" s="83"/>
      <c r="DI58" s="84" t="b">
        <v>0</v>
      </c>
      <c r="DJ58" s="84" t="b">
        <v>0</v>
      </c>
      <c r="DK58" s="85"/>
    </row>
    <row r="59" spans="1:115" s="81" customFormat="1" ht="26.25" customHeight="1" x14ac:dyDescent="0.55000000000000004">
      <c r="A59" s="183" t="s">
        <v>208</v>
      </c>
      <c r="B59" s="184"/>
      <c r="C59" s="184"/>
      <c r="D59" s="184"/>
      <c r="E59" s="184"/>
      <c r="F59" s="184"/>
      <c r="G59" s="184"/>
      <c r="H59" s="184"/>
      <c r="I59" s="184"/>
      <c r="J59" s="184"/>
      <c r="K59" s="184"/>
      <c r="L59" s="184"/>
      <c r="M59" s="184"/>
      <c r="N59" s="133">
        <v>0</v>
      </c>
      <c r="O59" s="30">
        <f>ABS(IF(DI59=TRUE,"0","0"))</f>
        <v>0</v>
      </c>
      <c r="P59" s="31">
        <f>ABS(IF(DJ59=TRUE,"0","0"))</f>
        <v>0</v>
      </c>
      <c r="Q59" s="19"/>
      <c r="U59" s="82"/>
      <c r="V59" s="82"/>
      <c r="W59" s="82"/>
      <c r="X59" s="82"/>
      <c r="Y59" s="82"/>
      <c r="Z59" s="82"/>
      <c r="AA59" s="82"/>
      <c r="DH59" s="83"/>
      <c r="DI59" s="84" t="b">
        <v>0</v>
      </c>
      <c r="DJ59" s="84" t="b">
        <v>0</v>
      </c>
      <c r="DK59" s="85"/>
    </row>
    <row r="60" spans="1:115" s="81" customFormat="1" ht="5.15" customHeight="1" thickBot="1" x14ac:dyDescent="0.6">
      <c r="A60" s="207"/>
      <c r="B60" s="208"/>
      <c r="C60" s="208"/>
      <c r="D60" s="208"/>
      <c r="E60" s="208"/>
      <c r="F60" s="208"/>
      <c r="G60" s="208"/>
      <c r="H60" s="208"/>
      <c r="I60" s="208"/>
      <c r="J60" s="208"/>
      <c r="K60" s="208"/>
      <c r="L60" s="208"/>
      <c r="M60" s="208"/>
      <c r="N60" s="208"/>
      <c r="O60" s="208"/>
      <c r="P60" s="209"/>
      <c r="Q60" s="19"/>
      <c r="U60" s="82"/>
      <c r="V60" s="82"/>
      <c r="W60" s="82"/>
      <c r="X60" s="82"/>
      <c r="Y60" s="82"/>
      <c r="Z60" s="82"/>
      <c r="AA60" s="82"/>
      <c r="DH60" s="83"/>
      <c r="DI60" s="84"/>
      <c r="DJ60" s="84"/>
      <c r="DK60" s="85"/>
    </row>
    <row r="61" spans="1:115" s="81" customFormat="1" ht="24" thickBot="1" x14ac:dyDescent="0.6">
      <c r="A61" s="203" t="s">
        <v>44</v>
      </c>
      <c r="B61" s="204"/>
      <c r="C61" s="204"/>
      <c r="D61" s="204"/>
      <c r="E61" s="204"/>
      <c r="F61" s="204"/>
      <c r="G61" s="204"/>
      <c r="H61" s="204"/>
      <c r="I61" s="204"/>
      <c r="J61" s="204"/>
      <c r="K61" s="204"/>
      <c r="L61" s="204"/>
      <c r="M61" s="204"/>
      <c r="N61" s="28" t="s">
        <v>14</v>
      </c>
      <c r="O61" s="28" t="s">
        <v>15</v>
      </c>
      <c r="P61" s="29" t="s">
        <v>16</v>
      </c>
      <c r="Q61" s="19"/>
      <c r="U61" s="82"/>
      <c r="V61" s="82"/>
      <c r="W61" s="82"/>
      <c r="X61" s="82"/>
      <c r="Y61" s="82"/>
      <c r="Z61" s="82"/>
      <c r="AA61" s="82"/>
      <c r="DH61" s="83"/>
      <c r="DI61" s="84"/>
      <c r="DJ61" s="84"/>
      <c r="DK61" s="85"/>
    </row>
    <row r="62" spans="1:115" s="81" customFormat="1" ht="43.5" customHeight="1" x14ac:dyDescent="0.55000000000000004">
      <c r="A62" s="205" t="s">
        <v>45</v>
      </c>
      <c r="B62" s="206"/>
      <c r="C62" s="206"/>
      <c r="D62" s="206"/>
      <c r="E62" s="206"/>
      <c r="F62" s="206"/>
      <c r="G62" s="206"/>
      <c r="H62" s="206"/>
      <c r="I62" s="206"/>
      <c r="J62" s="206"/>
      <c r="K62" s="206"/>
      <c r="L62" s="206"/>
      <c r="M62" s="206"/>
      <c r="N62" s="71">
        <v>1</v>
      </c>
      <c r="O62" s="30">
        <f>ABS(IF(DI62=TRUE,"1","0"))</f>
        <v>0</v>
      </c>
      <c r="P62" s="31">
        <f>ABS(IF(DJ62=TRUE,"1","0"))</f>
        <v>0</v>
      </c>
      <c r="Q62" s="19"/>
      <c r="U62" s="82"/>
      <c r="V62" s="82"/>
      <c r="W62" s="82"/>
      <c r="X62" s="82"/>
      <c r="Y62" s="82"/>
      <c r="Z62" s="82"/>
      <c r="AA62" s="82"/>
      <c r="DH62" s="83"/>
      <c r="DI62" s="84" t="b">
        <v>0</v>
      </c>
      <c r="DJ62" s="84" t="b">
        <v>0</v>
      </c>
      <c r="DK62" s="85"/>
    </row>
    <row r="63" spans="1:115" s="81" customFormat="1" ht="48.75" customHeight="1" x14ac:dyDescent="0.55000000000000004">
      <c r="A63" s="183" t="s">
        <v>206</v>
      </c>
      <c r="B63" s="184"/>
      <c r="C63" s="184"/>
      <c r="D63" s="184"/>
      <c r="E63" s="184"/>
      <c r="F63" s="184"/>
      <c r="G63" s="184"/>
      <c r="H63" s="184"/>
      <c r="I63" s="184"/>
      <c r="J63" s="184"/>
      <c r="K63" s="184"/>
      <c r="L63" s="184"/>
      <c r="M63" s="184"/>
      <c r="N63" s="70">
        <v>0.5</v>
      </c>
      <c r="O63" s="30">
        <f>ABS(IF(DI63=TRUE,".5","0"))</f>
        <v>0</v>
      </c>
      <c r="P63" s="31">
        <f>ABS(IF(DJ63=TRUE,".5","0"))</f>
        <v>0</v>
      </c>
      <c r="Q63" s="19"/>
      <c r="U63" s="82"/>
      <c r="V63" s="82"/>
      <c r="W63" s="82"/>
      <c r="X63" s="82"/>
      <c r="Y63" s="82"/>
      <c r="Z63" s="82"/>
      <c r="AA63" s="82"/>
      <c r="DH63" s="83"/>
      <c r="DI63" s="84" t="b">
        <v>0</v>
      </c>
      <c r="DJ63" s="84" t="b">
        <v>0</v>
      </c>
      <c r="DK63" s="85"/>
    </row>
    <row r="64" spans="1:115" s="81" customFormat="1" ht="48" customHeight="1" x14ac:dyDescent="0.55000000000000004">
      <c r="A64" s="183" t="s">
        <v>46</v>
      </c>
      <c r="B64" s="184"/>
      <c r="C64" s="184"/>
      <c r="D64" s="184"/>
      <c r="E64" s="184"/>
      <c r="F64" s="184"/>
      <c r="G64" s="184"/>
      <c r="H64" s="184"/>
      <c r="I64" s="184"/>
      <c r="J64" s="184"/>
      <c r="K64" s="184"/>
      <c r="L64" s="184"/>
      <c r="M64" s="184"/>
      <c r="N64" s="133">
        <v>0</v>
      </c>
      <c r="O64" s="33">
        <f>ABS(IF(DI64=TRUE,".004","0"))</f>
        <v>0</v>
      </c>
      <c r="P64" s="32">
        <f>ABS(IF(DJ64=TRUE,".004","0"))</f>
        <v>0</v>
      </c>
      <c r="Q64" s="19"/>
      <c r="U64" s="82"/>
      <c r="V64" s="82"/>
      <c r="W64" s="82"/>
      <c r="X64" s="82"/>
      <c r="Y64" s="82"/>
      <c r="Z64" s="82"/>
      <c r="AA64" s="82"/>
      <c r="DH64" s="83"/>
      <c r="DI64" s="84" t="b">
        <v>0</v>
      </c>
      <c r="DJ64" s="84" t="b">
        <v>0</v>
      </c>
      <c r="DK64" s="85"/>
    </row>
    <row r="65" spans="1:115" s="81" customFormat="1" ht="5.15" customHeight="1" thickBot="1" x14ac:dyDescent="0.6">
      <c r="A65" s="207"/>
      <c r="B65" s="208"/>
      <c r="C65" s="208"/>
      <c r="D65" s="208"/>
      <c r="E65" s="208"/>
      <c r="F65" s="208"/>
      <c r="G65" s="208"/>
      <c r="H65" s="208"/>
      <c r="I65" s="208"/>
      <c r="J65" s="208"/>
      <c r="K65" s="208"/>
      <c r="L65" s="208"/>
      <c r="M65" s="208"/>
      <c r="N65" s="208"/>
      <c r="O65" s="208"/>
      <c r="P65" s="209"/>
      <c r="Q65" s="19"/>
      <c r="U65" s="82"/>
      <c r="V65" s="82"/>
      <c r="W65" s="82"/>
      <c r="X65" s="82"/>
      <c r="Y65" s="82"/>
      <c r="Z65" s="82"/>
      <c r="AA65" s="82"/>
      <c r="DH65" s="83"/>
      <c r="DI65" s="84"/>
      <c r="DJ65" s="84"/>
      <c r="DK65" s="85"/>
    </row>
    <row r="66" spans="1:115" s="81" customFormat="1" ht="24" thickBot="1" x14ac:dyDescent="0.6">
      <c r="A66" s="203" t="s">
        <v>47</v>
      </c>
      <c r="B66" s="204"/>
      <c r="C66" s="204"/>
      <c r="D66" s="204"/>
      <c r="E66" s="204"/>
      <c r="F66" s="204"/>
      <c r="G66" s="204"/>
      <c r="H66" s="204"/>
      <c r="I66" s="204"/>
      <c r="J66" s="204"/>
      <c r="K66" s="204"/>
      <c r="L66" s="204"/>
      <c r="M66" s="204"/>
      <c r="N66" s="66"/>
      <c r="O66" s="28" t="s">
        <v>15</v>
      </c>
      <c r="P66" s="29" t="s">
        <v>16</v>
      </c>
      <c r="Q66" s="19"/>
      <c r="U66" s="82"/>
      <c r="V66" s="82"/>
      <c r="W66" s="82"/>
      <c r="X66" s="82"/>
      <c r="Y66" s="82"/>
      <c r="Z66" s="82"/>
      <c r="AA66" s="82"/>
      <c r="DH66" s="83"/>
      <c r="DI66" s="84"/>
      <c r="DJ66" s="84"/>
      <c r="DK66" s="85"/>
    </row>
    <row r="67" spans="1:115" s="81" customFormat="1" ht="18.75" customHeight="1" x14ac:dyDescent="0.55000000000000004">
      <c r="A67" s="217" t="s">
        <v>48</v>
      </c>
      <c r="B67" s="218"/>
      <c r="C67" s="218"/>
      <c r="D67" s="218"/>
      <c r="E67" s="218"/>
      <c r="F67" s="218"/>
      <c r="G67" s="218"/>
      <c r="H67" s="218"/>
      <c r="I67" s="218"/>
      <c r="J67" s="218"/>
      <c r="K67" s="218"/>
      <c r="L67" s="218"/>
      <c r="M67" s="218"/>
      <c r="N67" s="67"/>
      <c r="O67" s="34">
        <f>SUM(O53:O55,O48:O50,O42:O45,O36:O39,O31:O33,O26:O28,O20:O23,O58:O59,O62:O64)</f>
        <v>0</v>
      </c>
      <c r="P67" s="34">
        <f>SUM(P53:P55,P48:P50,P42:P45,P36:P39,P31:P33,P26:P28,P20:P23,P58:P59,P62:P64)*(IF(SUM(P23)&gt;0,"0",IF(SUM(P23)=0,"1")))</f>
        <v>0</v>
      </c>
      <c r="Q67" s="19"/>
      <c r="U67" s="82"/>
      <c r="V67" s="82"/>
      <c r="W67" s="82"/>
      <c r="X67" s="82"/>
      <c r="Y67" s="82"/>
      <c r="Z67" s="82"/>
      <c r="AA67" s="82"/>
      <c r="DH67" s="83"/>
      <c r="DI67" s="84"/>
      <c r="DJ67" s="84"/>
      <c r="DK67" s="85"/>
    </row>
    <row r="68" spans="1:115" s="81" customFormat="1" ht="24" thickBot="1" x14ac:dyDescent="0.6">
      <c r="A68" s="219" t="s">
        <v>49</v>
      </c>
      <c r="B68" s="220"/>
      <c r="C68" s="220"/>
      <c r="D68" s="220"/>
      <c r="E68" s="220"/>
      <c r="F68" s="220"/>
      <c r="G68" s="220"/>
      <c r="H68" s="220"/>
      <c r="I68" s="220"/>
      <c r="J68" s="220"/>
      <c r="K68" s="220"/>
      <c r="L68" s="220"/>
      <c r="M68" s="221"/>
      <c r="N68" s="68"/>
      <c r="O68" s="35">
        <f>O67/IF(SUM(O62:O64)&gt;0,"9", IF(SUM(O61:O63)=0,"8"))</f>
        <v>0</v>
      </c>
      <c r="P68" s="35">
        <f>P67/IF(SUM(P62:P64)&gt;0,"9", IF(SUM(P61:P63)=0,"8"))</f>
        <v>0</v>
      </c>
      <c r="Q68" s="19"/>
      <c r="U68" s="82"/>
      <c r="V68" s="82"/>
      <c r="W68" s="82"/>
      <c r="X68" s="82"/>
      <c r="Y68" s="82"/>
      <c r="Z68" s="82"/>
      <c r="AA68" s="82"/>
      <c r="DH68" s="83"/>
      <c r="DI68" s="84"/>
      <c r="DJ68" s="84"/>
      <c r="DK68" s="85"/>
    </row>
    <row r="69" spans="1:115" ht="6" customHeight="1" thickBot="1" x14ac:dyDescent="0.45">
      <c r="A69" s="153"/>
      <c r="B69" s="135"/>
      <c r="C69" s="135"/>
      <c r="D69" s="135"/>
      <c r="E69" s="135"/>
      <c r="F69" s="135"/>
      <c r="G69" s="135"/>
      <c r="H69" s="135"/>
      <c r="I69" s="135"/>
      <c r="J69" s="135"/>
      <c r="K69" s="135"/>
      <c r="L69" s="135"/>
      <c r="M69" s="135"/>
      <c r="N69" s="135"/>
      <c r="O69" s="135"/>
      <c r="P69" s="136"/>
      <c r="Q69" s="6"/>
      <c r="U69" s="77"/>
      <c r="V69" s="77"/>
      <c r="W69" s="77"/>
      <c r="X69" s="77"/>
      <c r="Y69" s="77"/>
      <c r="Z69" s="77"/>
      <c r="AA69" s="77"/>
    </row>
    <row r="70" spans="1:115" x14ac:dyDescent="0.45">
      <c r="A70" s="88"/>
      <c r="B70" s="88"/>
      <c r="C70" s="88"/>
      <c r="D70" s="88"/>
      <c r="E70" s="88"/>
      <c r="F70" s="88"/>
      <c r="G70" s="88"/>
      <c r="H70" s="88"/>
      <c r="I70" s="88"/>
      <c r="J70" s="88"/>
      <c r="K70" s="88"/>
      <c r="L70" s="88"/>
      <c r="M70" s="88"/>
      <c r="N70" s="88"/>
      <c r="O70" s="88"/>
      <c r="P70" s="88"/>
      <c r="Q70" s="77"/>
      <c r="U70" s="77"/>
      <c r="V70" s="77"/>
      <c r="W70" s="77"/>
      <c r="X70" s="77"/>
      <c r="Y70" s="77"/>
      <c r="Z70" s="77"/>
      <c r="AA70" s="77"/>
    </row>
    <row r="71" spans="1:115" x14ac:dyDescent="0.45">
      <c r="A71" s="88"/>
      <c r="B71" s="88"/>
      <c r="C71" s="88"/>
      <c r="D71" s="88"/>
      <c r="E71" s="88"/>
      <c r="F71" s="88"/>
      <c r="G71" s="88"/>
      <c r="H71" s="88"/>
      <c r="I71" s="88"/>
      <c r="J71" s="88"/>
      <c r="K71" s="88"/>
      <c r="L71" s="88"/>
      <c r="M71" s="88"/>
      <c r="N71" s="88"/>
      <c r="O71" s="88"/>
      <c r="P71" s="88"/>
    </row>
    <row r="558" spans="114:114" x14ac:dyDescent="0.45">
      <c r="DJ558" s="79" t="b">
        <v>0</v>
      </c>
    </row>
  </sheetData>
  <sheetProtection algorithmName="SHA-512" hashValue="2y9Yy5UnZFSMFyj0KZmM07fVvR2lfFV9GDNu5RjwlrK2GNKTYQTGdl8NLvZ3XlOUVAf9qjAbCJ1h/GlDHG/Bwg==" saltValue="SDz2IIJbeYr/+B9AqOPo9A==" spinCount="100000" sheet="1" selectLockedCells="1"/>
  <mergeCells count="87">
    <mergeCell ref="A66:M66"/>
    <mergeCell ref="A67:M67"/>
    <mergeCell ref="A68:M68"/>
    <mergeCell ref="A69:P69"/>
    <mergeCell ref="A60:P60"/>
    <mergeCell ref="A61:M61"/>
    <mergeCell ref="A62:M62"/>
    <mergeCell ref="A63:M63"/>
    <mergeCell ref="A64:M64"/>
    <mergeCell ref="A65:P65"/>
    <mergeCell ref="A59:M59"/>
    <mergeCell ref="A48:M48"/>
    <mergeCell ref="A49:M49"/>
    <mergeCell ref="A50:M50"/>
    <mergeCell ref="A51:P51"/>
    <mergeCell ref="A52:M52"/>
    <mergeCell ref="A53:M53"/>
    <mergeCell ref="A54:M54"/>
    <mergeCell ref="A55:M55"/>
    <mergeCell ref="A56:P56"/>
    <mergeCell ref="A57:M57"/>
    <mergeCell ref="A58:M58"/>
    <mergeCell ref="A47:M47"/>
    <mergeCell ref="A36:M36"/>
    <mergeCell ref="A37:M37"/>
    <mergeCell ref="A38:M38"/>
    <mergeCell ref="A39:M39"/>
    <mergeCell ref="A40:P40"/>
    <mergeCell ref="A41:M41"/>
    <mergeCell ref="A42:M42"/>
    <mergeCell ref="A43:M43"/>
    <mergeCell ref="A44:M44"/>
    <mergeCell ref="A45:M45"/>
    <mergeCell ref="A46:P46"/>
    <mergeCell ref="A35:M35"/>
    <mergeCell ref="A24:P24"/>
    <mergeCell ref="A25:M25"/>
    <mergeCell ref="A26:M26"/>
    <mergeCell ref="A27:M27"/>
    <mergeCell ref="A28:M28"/>
    <mergeCell ref="A29:P29"/>
    <mergeCell ref="A30:M30"/>
    <mergeCell ref="A31:M31"/>
    <mergeCell ref="A32:M32"/>
    <mergeCell ref="A33:M33"/>
    <mergeCell ref="A34:P34"/>
    <mergeCell ref="A23:M23"/>
    <mergeCell ref="A13:P13"/>
    <mergeCell ref="A14:P14"/>
    <mergeCell ref="A15:B17"/>
    <mergeCell ref="C15:I15"/>
    <mergeCell ref="K15:O15"/>
    <mergeCell ref="C17:I17"/>
    <mergeCell ref="K17:O17"/>
    <mergeCell ref="A18:P18"/>
    <mergeCell ref="A19:M19"/>
    <mergeCell ref="A20:M20"/>
    <mergeCell ref="A21:M21"/>
    <mergeCell ref="A22:M22"/>
    <mergeCell ref="A12:P12"/>
    <mergeCell ref="A9:B9"/>
    <mergeCell ref="C9:J9"/>
    <mergeCell ref="K9:L9"/>
    <mergeCell ref="M9:P9"/>
    <mergeCell ref="A10:B10"/>
    <mergeCell ref="C10:J10"/>
    <mergeCell ref="K10:L10"/>
    <mergeCell ref="M10:P10"/>
    <mergeCell ref="A11:B11"/>
    <mergeCell ref="C11:J11"/>
    <mergeCell ref="K11:L11"/>
    <mergeCell ref="M11:N11"/>
    <mergeCell ref="O11:P11"/>
    <mergeCell ref="B6:J6"/>
    <mergeCell ref="K6:M6"/>
    <mergeCell ref="N6:P6"/>
    <mergeCell ref="A7:P7"/>
    <mergeCell ref="A8:B8"/>
    <mergeCell ref="C8:J8"/>
    <mergeCell ref="K8:L8"/>
    <mergeCell ref="M8:P8"/>
    <mergeCell ref="C1:G1"/>
    <mergeCell ref="J1:P1"/>
    <mergeCell ref="A2:P2"/>
    <mergeCell ref="A3:P3"/>
    <mergeCell ref="C4:G4"/>
    <mergeCell ref="J4:P4"/>
  </mergeCells>
  <pageMargins left="0.7" right="0.7" top="0.75" bottom="0.75" header="0.3" footer="0.3"/>
  <pageSetup scale="45" fitToHeight="0" orientation="portrait" horizontalDpi="300" verticalDpi="300" r:id="rId1"/>
  <rowBreaks count="1" manualBreakCount="1">
    <brk id="69"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locked="0" defaultSize="0" autoLine="0" autoPict="0">
                <anchor moveWithCells="1">
                  <from>
                    <xdr:col>9</xdr:col>
                    <xdr:colOff>38100</xdr:colOff>
                    <xdr:row>13</xdr:row>
                    <xdr:rowOff>44450</xdr:rowOff>
                  </from>
                  <to>
                    <xdr:col>9</xdr:col>
                    <xdr:colOff>298450</xdr:colOff>
                    <xdr:row>15</xdr:row>
                    <xdr:rowOff>44450</xdr:rowOff>
                  </to>
                </anchor>
              </controlPr>
            </control>
          </mc:Choice>
        </mc:AlternateContent>
        <mc:AlternateContent xmlns:mc="http://schemas.openxmlformats.org/markup-compatibility/2006">
          <mc:Choice Requires="x14">
            <control shapeId="8194" r:id="rId5" name="Drop Down 2">
              <controlPr locked="0" defaultSize="0" print="0" autoLine="0" autoPict="0">
                <anchor moveWithCells="1">
                  <from>
                    <xdr:col>15</xdr:col>
                    <xdr:colOff>69850</xdr:colOff>
                    <xdr:row>13</xdr:row>
                    <xdr:rowOff>44450</xdr:rowOff>
                  </from>
                  <to>
                    <xdr:col>15</xdr:col>
                    <xdr:colOff>330200</xdr:colOff>
                    <xdr:row>15</xdr:row>
                    <xdr:rowOff>44450</xdr:rowOff>
                  </to>
                </anchor>
              </controlPr>
            </control>
          </mc:Choice>
        </mc:AlternateContent>
        <mc:AlternateContent xmlns:mc="http://schemas.openxmlformats.org/markup-compatibility/2006">
          <mc:Choice Requires="x14">
            <control shapeId="8195" r:id="rId6" name="Drop Down 3">
              <controlPr locked="0" defaultSize="0" print="0" autoLine="0" autoPict="0">
                <anchor moveWithCells="1">
                  <from>
                    <xdr:col>15</xdr:col>
                    <xdr:colOff>69850</xdr:colOff>
                    <xdr:row>16</xdr:row>
                    <xdr:rowOff>6350</xdr:rowOff>
                  </from>
                  <to>
                    <xdr:col>15</xdr:col>
                    <xdr:colOff>311150</xdr:colOff>
                    <xdr:row>18</xdr:row>
                    <xdr:rowOff>0</xdr:rowOff>
                  </to>
                </anchor>
              </controlPr>
            </control>
          </mc:Choice>
        </mc:AlternateContent>
        <mc:AlternateContent xmlns:mc="http://schemas.openxmlformats.org/markup-compatibility/2006">
          <mc:Choice Requires="x14">
            <control shapeId="8196" r:id="rId7" name="Drop Down 4">
              <controlPr locked="0" defaultSize="0" print="0" autoLine="0" autoPict="0">
                <anchor moveWithCells="1">
                  <from>
                    <xdr:col>9</xdr:col>
                    <xdr:colOff>38100</xdr:colOff>
                    <xdr:row>16</xdr:row>
                    <xdr:rowOff>6350</xdr:rowOff>
                  </from>
                  <to>
                    <xdr:col>9</xdr:col>
                    <xdr:colOff>298450</xdr:colOff>
                    <xdr:row>18</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ltText="">
                <anchor moveWithCells="1">
                  <from>
                    <xdr:col>14</xdr:col>
                    <xdr:colOff>863600</xdr:colOff>
                    <xdr:row>18</xdr:row>
                    <xdr:rowOff>298450</xdr:rowOff>
                  </from>
                  <to>
                    <xdr:col>15</xdr:col>
                    <xdr:colOff>260350</xdr:colOff>
                    <xdr:row>20</xdr:row>
                    <xdr:rowOff>63500</xdr:rowOff>
                  </to>
                </anchor>
              </controlPr>
            </control>
          </mc:Choice>
        </mc:AlternateContent>
        <mc:AlternateContent xmlns:mc="http://schemas.openxmlformats.org/markup-compatibility/2006">
          <mc:Choice Requires="x14">
            <control shapeId="8198" r:id="rId9" name="Check Box 6">
              <controlPr defaultSize="0" autoFill="0" autoLine="0" autoPict="0" altText="">
                <anchor moveWithCells="1">
                  <from>
                    <xdr:col>15</xdr:col>
                    <xdr:colOff>863600</xdr:colOff>
                    <xdr:row>18</xdr:row>
                    <xdr:rowOff>298450</xdr:rowOff>
                  </from>
                  <to>
                    <xdr:col>17</xdr:col>
                    <xdr:colOff>292100</xdr:colOff>
                    <xdr:row>20</xdr:row>
                    <xdr:rowOff>63500</xdr:rowOff>
                  </to>
                </anchor>
              </controlPr>
            </control>
          </mc:Choice>
        </mc:AlternateContent>
        <mc:AlternateContent xmlns:mc="http://schemas.openxmlformats.org/markup-compatibility/2006">
          <mc:Choice Requires="x14">
            <control shapeId="8199" r:id="rId10" name="Check Box 7">
              <controlPr defaultSize="0" autoFill="0" autoLine="0" autoPict="0" altText="">
                <anchor moveWithCells="1">
                  <from>
                    <xdr:col>14</xdr:col>
                    <xdr:colOff>863600</xdr:colOff>
                    <xdr:row>19</xdr:row>
                    <xdr:rowOff>292100</xdr:rowOff>
                  </from>
                  <to>
                    <xdr:col>15</xdr:col>
                    <xdr:colOff>260350</xdr:colOff>
                    <xdr:row>21</xdr:row>
                    <xdr:rowOff>63500</xdr:rowOff>
                  </to>
                </anchor>
              </controlPr>
            </control>
          </mc:Choice>
        </mc:AlternateContent>
        <mc:AlternateContent xmlns:mc="http://schemas.openxmlformats.org/markup-compatibility/2006">
          <mc:Choice Requires="x14">
            <control shapeId="8200" r:id="rId11" name="Check Box 8">
              <controlPr defaultSize="0" autoFill="0" autoLine="0" autoPict="0" altText="">
                <anchor moveWithCells="1">
                  <from>
                    <xdr:col>14</xdr:col>
                    <xdr:colOff>863600</xdr:colOff>
                    <xdr:row>20</xdr:row>
                    <xdr:rowOff>292100</xdr:rowOff>
                  </from>
                  <to>
                    <xdr:col>15</xdr:col>
                    <xdr:colOff>260350</xdr:colOff>
                    <xdr:row>22</xdr:row>
                    <xdr:rowOff>63500</xdr:rowOff>
                  </to>
                </anchor>
              </controlPr>
            </control>
          </mc:Choice>
        </mc:AlternateContent>
        <mc:AlternateContent xmlns:mc="http://schemas.openxmlformats.org/markup-compatibility/2006">
          <mc:Choice Requires="x14">
            <control shapeId="8201" r:id="rId12" name="Check Box 9">
              <controlPr defaultSize="0" autoFill="0" autoLine="0" autoPict="0" altText="">
                <anchor moveWithCells="1">
                  <from>
                    <xdr:col>14</xdr:col>
                    <xdr:colOff>863600</xdr:colOff>
                    <xdr:row>21</xdr:row>
                    <xdr:rowOff>292100</xdr:rowOff>
                  </from>
                  <to>
                    <xdr:col>15</xdr:col>
                    <xdr:colOff>260350</xdr:colOff>
                    <xdr:row>23</xdr:row>
                    <xdr:rowOff>25400</xdr:rowOff>
                  </to>
                </anchor>
              </controlPr>
            </control>
          </mc:Choice>
        </mc:AlternateContent>
        <mc:AlternateContent xmlns:mc="http://schemas.openxmlformats.org/markup-compatibility/2006">
          <mc:Choice Requires="x14">
            <control shapeId="8202" r:id="rId13" name="Check Box 10">
              <controlPr defaultSize="0" autoFill="0" autoLine="0" autoPict="0" altText="">
                <anchor moveWithCells="1">
                  <from>
                    <xdr:col>14</xdr:col>
                    <xdr:colOff>863600</xdr:colOff>
                    <xdr:row>24</xdr:row>
                    <xdr:rowOff>273050</xdr:rowOff>
                  </from>
                  <to>
                    <xdr:col>15</xdr:col>
                    <xdr:colOff>260350</xdr:colOff>
                    <xdr:row>26</xdr:row>
                    <xdr:rowOff>44450</xdr:rowOff>
                  </to>
                </anchor>
              </controlPr>
            </control>
          </mc:Choice>
        </mc:AlternateContent>
        <mc:AlternateContent xmlns:mc="http://schemas.openxmlformats.org/markup-compatibility/2006">
          <mc:Choice Requires="x14">
            <control shapeId="8203" r:id="rId14" name="Check Box 11">
              <controlPr defaultSize="0" autoFill="0" autoLine="0" autoPict="0" altText="">
                <anchor moveWithCells="1">
                  <from>
                    <xdr:col>14</xdr:col>
                    <xdr:colOff>863600</xdr:colOff>
                    <xdr:row>25</xdr:row>
                    <xdr:rowOff>260350</xdr:rowOff>
                  </from>
                  <to>
                    <xdr:col>15</xdr:col>
                    <xdr:colOff>292100</xdr:colOff>
                    <xdr:row>27</xdr:row>
                    <xdr:rowOff>44450</xdr:rowOff>
                  </to>
                </anchor>
              </controlPr>
            </control>
          </mc:Choice>
        </mc:AlternateContent>
        <mc:AlternateContent xmlns:mc="http://schemas.openxmlformats.org/markup-compatibility/2006">
          <mc:Choice Requires="x14">
            <control shapeId="8204" r:id="rId15" name="Check Box 12">
              <controlPr defaultSize="0" autoFill="0" autoLine="0" autoPict="0" altText="">
                <anchor moveWithCells="1">
                  <from>
                    <xdr:col>14</xdr:col>
                    <xdr:colOff>844550</xdr:colOff>
                    <xdr:row>26</xdr:row>
                    <xdr:rowOff>228600</xdr:rowOff>
                  </from>
                  <to>
                    <xdr:col>15</xdr:col>
                    <xdr:colOff>266700</xdr:colOff>
                    <xdr:row>28</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ltText="">
                <anchor moveWithCells="1">
                  <from>
                    <xdr:col>14</xdr:col>
                    <xdr:colOff>863600</xdr:colOff>
                    <xdr:row>46</xdr:row>
                    <xdr:rowOff>304800</xdr:rowOff>
                  </from>
                  <to>
                    <xdr:col>15</xdr:col>
                    <xdr:colOff>260350</xdr:colOff>
                    <xdr:row>48</xdr:row>
                    <xdr:rowOff>76200</xdr:rowOff>
                  </to>
                </anchor>
              </controlPr>
            </control>
          </mc:Choice>
        </mc:AlternateContent>
        <mc:AlternateContent xmlns:mc="http://schemas.openxmlformats.org/markup-compatibility/2006">
          <mc:Choice Requires="x14">
            <control shapeId="8206" r:id="rId17" name="Check Box 14">
              <controlPr defaultSize="0" autoFill="0" autoLine="0" autoPict="0" altText="">
                <anchor moveWithCells="1">
                  <from>
                    <xdr:col>14</xdr:col>
                    <xdr:colOff>863600</xdr:colOff>
                    <xdr:row>52</xdr:row>
                    <xdr:rowOff>215900</xdr:rowOff>
                  </from>
                  <to>
                    <xdr:col>14</xdr:col>
                    <xdr:colOff>1035050</xdr:colOff>
                    <xdr:row>52</xdr:row>
                    <xdr:rowOff>495300</xdr:rowOff>
                  </to>
                </anchor>
              </controlPr>
            </control>
          </mc:Choice>
        </mc:AlternateContent>
        <mc:AlternateContent xmlns:mc="http://schemas.openxmlformats.org/markup-compatibility/2006">
          <mc:Choice Requires="x14">
            <control shapeId="8207" r:id="rId18" name="Check Box 15">
              <controlPr defaultSize="0" autoFill="0" autoLine="0" autoPict="0" altText="">
                <anchor moveWithCells="1">
                  <from>
                    <xdr:col>15</xdr:col>
                    <xdr:colOff>863600</xdr:colOff>
                    <xdr:row>19</xdr:row>
                    <xdr:rowOff>292100</xdr:rowOff>
                  </from>
                  <to>
                    <xdr:col>17</xdr:col>
                    <xdr:colOff>292100</xdr:colOff>
                    <xdr:row>21</xdr:row>
                    <xdr:rowOff>63500</xdr:rowOff>
                  </to>
                </anchor>
              </controlPr>
            </control>
          </mc:Choice>
        </mc:AlternateContent>
        <mc:AlternateContent xmlns:mc="http://schemas.openxmlformats.org/markup-compatibility/2006">
          <mc:Choice Requires="x14">
            <control shapeId="8208" r:id="rId19" name="Check Box 16">
              <controlPr defaultSize="0" autoFill="0" autoLine="0" autoPict="0" altText="">
                <anchor moveWithCells="1">
                  <from>
                    <xdr:col>15</xdr:col>
                    <xdr:colOff>863600</xdr:colOff>
                    <xdr:row>20</xdr:row>
                    <xdr:rowOff>292100</xdr:rowOff>
                  </from>
                  <to>
                    <xdr:col>17</xdr:col>
                    <xdr:colOff>292100</xdr:colOff>
                    <xdr:row>22</xdr:row>
                    <xdr:rowOff>63500</xdr:rowOff>
                  </to>
                </anchor>
              </controlPr>
            </control>
          </mc:Choice>
        </mc:AlternateContent>
        <mc:AlternateContent xmlns:mc="http://schemas.openxmlformats.org/markup-compatibility/2006">
          <mc:Choice Requires="x14">
            <control shapeId="8209" r:id="rId20" name="Check Box 17">
              <controlPr defaultSize="0" autoFill="0" autoLine="0" autoPict="0" altText="">
                <anchor moveWithCells="1">
                  <from>
                    <xdr:col>15</xdr:col>
                    <xdr:colOff>863600</xdr:colOff>
                    <xdr:row>46</xdr:row>
                    <xdr:rowOff>304800</xdr:rowOff>
                  </from>
                  <to>
                    <xdr:col>17</xdr:col>
                    <xdr:colOff>292100</xdr:colOff>
                    <xdr:row>48</xdr:row>
                    <xdr:rowOff>76200</xdr:rowOff>
                  </to>
                </anchor>
              </controlPr>
            </control>
          </mc:Choice>
        </mc:AlternateContent>
        <mc:AlternateContent xmlns:mc="http://schemas.openxmlformats.org/markup-compatibility/2006">
          <mc:Choice Requires="x14">
            <control shapeId="8210" r:id="rId21" name="Check Box 18">
              <controlPr defaultSize="0" autoFill="0" autoLine="0" autoPict="0" altText="">
                <anchor moveWithCells="1">
                  <from>
                    <xdr:col>15</xdr:col>
                    <xdr:colOff>863600</xdr:colOff>
                    <xdr:row>24</xdr:row>
                    <xdr:rowOff>273050</xdr:rowOff>
                  </from>
                  <to>
                    <xdr:col>17</xdr:col>
                    <xdr:colOff>292100</xdr:colOff>
                    <xdr:row>26</xdr:row>
                    <xdr:rowOff>44450</xdr:rowOff>
                  </to>
                </anchor>
              </controlPr>
            </control>
          </mc:Choice>
        </mc:AlternateContent>
        <mc:AlternateContent xmlns:mc="http://schemas.openxmlformats.org/markup-compatibility/2006">
          <mc:Choice Requires="x14">
            <control shapeId="8211" r:id="rId22" name="Check Box 19">
              <controlPr defaultSize="0" autoFill="0" autoLine="0" autoPict="0" altText="">
                <anchor moveWithCells="1">
                  <from>
                    <xdr:col>15</xdr:col>
                    <xdr:colOff>863600</xdr:colOff>
                    <xdr:row>25</xdr:row>
                    <xdr:rowOff>260350</xdr:rowOff>
                  </from>
                  <to>
                    <xdr:col>17</xdr:col>
                    <xdr:colOff>298450</xdr:colOff>
                    <xdr:row>27</xdr:row>
                    <xdr:rowOff>44450</xdr:rowOff>
                  </to>
                </anchor>
              </controlPr>
            </control>
          </mc:Choice>
        </mc:AlternateContent>
        <mc:AlternateContent xmlns:mc="http://schemas.openxmlformats.org/markup-compatibility/2006">
          <mc:Choice Requires="x14">
            <control shapeId="8212" r:id="rId23" name="Check Box 20">
              <controlPr defaultSize="0" autoFill="0" autoLine="0" autoPict="0" altText="">
                <anchor moveWithCells="1">
                  <from>
                    <xdr:col>15</xdr:col>
                    <xdr:colOff>869950</xdr:colOff>
                    <xdr:row>26</xdr:row>
                    <xdr:rowOff>254000</xdr:rowOff>
                  </from>
                  <to>
                    <xdr:col>17</xdr:col>
                    <xdr:colOff>298450</xdr:colOff>
                    <xdr:row>27</xdr:row>
                    <xdr:rowOff>260350</xdr:rowOff>
                  </to>
                </anchor>
              </controlPr>
            </control>
          </mc:Choice>
        </mc:AlternateContent>
        <mc:AlternateContent xmlns:mc="http://schemas.openxmlformats.org/markup-compatibility/2006">
          <mc:Choice Requires="x14">
            <control shapeId="8213" r:id="rId24" name="Check Box 21">
              <controlPr defaultSize="0" autoFill="0" autoLine="0" autoPict="0" altText="">
                <anchor moveWithCells="1">
                  <from>
                    <xdr:col>14</xdr:col>
                    <xdr:colOff>876300</xdr:colOff>
                    <xdr:row>29</xdr:row>
                    <xdr:rowOff>292100</xdr:rowOff>
                  </from>
                  <to>
                    <xdr:col>15</xdr:col>
                    <xdr:colOff>292100</xdr:colOff>
                    <xdr:row>31</xdr:row>
                    <xdr:rowOff>63500</xdr:rowOff>
                  </to>
                </anchor>
              </controlPr>
            </control>
          </mc:Choice>
        </mc:AlternateContent>
        <mc:AlternateContent xmlns:mc="http://schemas.openxmlformats.org/markup-compatibility/2006">
          <mc:Choice Requires="x14">
            <control shapeId="8214" r:id="rId25" name="Check Box 22">
              <controlPr defaultSize="0" autoFill="0" autoLine="0" autoPict="0" altText="">
                <anchor moveWithCells="1">
                  <from>
                    <xdr:col>14</xdr:col>
                    <xdr:colOff>876300</xdr:colOff>
                    <xdr:row>30</xdr:row>
                    <xdr:rowOff>273050</xdr:rowOff>
                  </from>
                  <to>
                    <xdr:col>15</xdr:col>
                    <xdr:colOff>292100</xdr:colOff>
                    <xdr:row>32</xdr:row>
                    <xdr:rowOff>63500</xdr:rowOff>
                  </to>
                </anchor>
              </controlPr>
            </control>
          </mc:Choice>
        </mc:AlternateContent>
        <mc:AlternateContent xmlns:mc="http://schemas.openxmlformats.org/markup-compatibility/2006">
          <mc:Choice Requires="x14">
            <control shapeId="8215" r:id="rId26" name="Check Box 23">
              <controlPr defaultSize="0" autoFill="0" autoLine="0" autoPict="0" altText="">
                <anchor moveWithCells="1">
                  <from>
                    <xdr:col>14</xdr:col>
                    <xdr:colOff>869950</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ltText="">
                <anchor moveWithCells="1">
                  <from>
                    <xdr:col>15</xdr:col>
                    <xdr:colOff>863600</xdr:colOff>
                    <xdr:row>29</xdr:row>
                    <xdr:rowOff>298450</xdr:rowOff>
                  </from>
                  <to>
                    <xdr:col>17</xdr:col>
                    <xdr:colOff>292100</xdr:colOff>
                    <xdr:row>31</xdr:row>
                    <xdr:rowOff>63500</xdr:rowOff>
                  </to>
                </anchor>
              </controlPr>
            </control>
          </mc:Choice>
        </mc:AlternateContent>
        <mc:AlternateContent xmlns:mc="http://schemas.openxmlformats.org/markup-compatibility/2006">
          <mc:Choice Requires="x14">
            <control shapeId="8217" r:id="rId28" name="Check Box 25">
              <controlPr defaultSize="0" autoFill="0" autoLine="0" autoPict="0" altText="">
                <anchor moveWithCells="1">
                  <from>
                    <xdr:col>15</xdr:col>
                    <xdr:colOff>863600</xdr:colOff>
                    <xdr:row>30</xdr:row>
                    <xdr:rowOff>273050</xdr:rowOff>
                  </from>
                  <to>
                    <xdr:col>17</xdr:col>
                    <xdr:colOff>292100</xdr:colOff>
                    <xdr:row>32</xdr:row>
                    <xdr:rowOff>63500</xdr:rowOff>
                  </to>
                </anchor>
              </controlPr>
            </control>
          </mc:Choice>
        </mc:AlternateContent>
        <mc:AlternateContent xmlns:mc="http://schemas.openxmlformats.org/markup-compatibility/2006">
          <mc:Choice Requires="x14">
            <control shapeId="8218" r:id="rId29" name="Check Box 26">
              <controlPr defaultSize="0" autoFill="0" autoLine="0" autoPict="0" altText="">
                <anchor moveWithCells="1">
                  <from>
                    <xdr:col>15</xdr:col>
                    <xdr:colOff>844550</xdr:colOff>
                    <xdr:row>31</xdr:row>
                    <xdr:rowOff>292100</xdr:rowOff>
                  </from>
                  <to>
                    <xdr:col>17</xdr:col>
                    <xdr:colOff>266700</xdr:colOff>
                    <xdr:row>33</xdr:row>
                    <xdr:rowOff>44450</xdr:rowOff>
                  </to>
                </anchor>
              </controlPr>
            </control>
          </mc:Choice>
        </mc:AlternateContent>
        <mc:AlternateContent xmlns:mc="http://schemas.openxmlformats.org/markup-compatibility/2006">
          <mc:Choice Requires="x14">
            <control shapeId="8219" r:id="rId30" name="Check Box 27">
              <controlPr defaultSize="0" autoFill="0" autoLine="0" autoPict="0" altText="">
                <anchor moveWithCells="1">
                  <from>
                    <xdr:col>14</xdr:col>
                    <xdr:colOff>863600</xdr:colOff>
                    <xdr:row>41</xdr:row>
                    <xdr:rowOff>31750</xdr:rowOff>
                  </from>
                  <to>
                    <xdr:col>15</xdr:col>
                    <xdr:colOff>260350</xdr:colOff>
                    <xdr:row>42</xdr:row>
                    <xdr:rowOff>107950</xdr:rowOff>
                  </to>
                </anchor>
              </controlPr>
            </control>
          </mc:Choice>
        </mc:AlternateContent>
        <mc:AlternateContent xmlns:mc="http://schemas.openxmlformats.org/markup-compatibility/2006">
          <mc:Choice Requires="x14">
            <control shapeId="8220" r:id="rId31" name="Check Box 28">
              <controlPr defaultSize="0" autoFill="0" autoLine="0" autoPict="0" altText="">
                <anchor moveWithCells="1">
                  <from>
                    <xdr:col>14</xdr:col>
                    <xdr:colOff>863600</xdr:colOff>
                    <xdr:row>42</xdr:row>
                    <xdr:rowOff>31750</xdr:rowOff>
                  </from>
                  <to>
                    <xdr:col>15</xdr:col>
                    <xdr:colOff>260350</xdr:colOff>
                    <xdr:row>43</xdr:row>
                    <xdr:rowOff>107950</xdr:rowOff>
                  </to>
                </anchor>
              </controlPr>
            </control>
          </mc:Choice>
        </mc:AlternateContent>
        <mc:AlternateContent xmlns:mc="http://schemas.openxmlformats.org/markup-compatibility/2006">
          <mc:Choice Requires="x14">
            <control shapeId="8221" r:id="rId32" name="Check Box 29">
              <controlPr defaultSize="0" autoFill="0" autoLine="0" autoPict="0" altText="">
                <anchor moveWithCells="1">
                  <from>
                    <xdr:col>14</xdr:col>
                    <xdr:colOff>863600</xdr:colOff>
                    <xdr:row>43</xdr:row>
                    <xdr:rowOff>31750</xdr:rowOff>
                  </from>
                  <to>
                    <xdr:col>15</xdr:col>
                    <xdr:colOff>260350</xdr:colOff>
                    <xdr:row>44</xdr:row>
                    <xdr:rowOff>107950</xdr:rowOff>
                  </to>
                </anchor>
              </controlPr>
            </control>
          </mc:Choice>
        </mc:AlternateContent>
        <mc:AlternateContent xmlns:mc="http://schemas.openxmlformats.org/markup-compatibility/2006">
          <mc:Choice Requires="x14">
            <control shapeId="8222" r:id="rId33" name="Check Box 30">
              <controlPr defaultSize="0" autoFill="0" autoLine="0" autoPict="0" altText="">
                <anchor moveWithCells="1">
                  <from>
                    <xdr:col>14</xdr:col>
                    <xdr:colOff>863600</xdr:colOff>
                    <xdr:row>44</xdr:row>
                    <xdr:rowOff>31750</xdr:rowOff>
                  </from>
                  <to>
                    <xdr:col>15</xdr:col>
                    <xdr:colOff>260350</xdr:colOff>
                    <xdr:row>46</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ltText="">
                <anchor moveWithCells="1">
                  <from>
                    <xdr:col>15</xdr:col>
                    <xdr:colOff>863600</xdr:colOff>
                    <xdr:row>41</xdr:row>
                    <xdr:rowOff>31750</xdr:rowOff>
                  </from>
                  <to>
                    <xdr:col>17</xdr:col>
                    <xdr:colOff>292100</xdr:colOff>
                    <xdr:row>42</xdr:row>
                    <xdr:rowOff>107950</xdr:rowOff>
                  </to>
                </anchor>
              </controlPr>
            </control>
          </mc:Choice>
        </mc:AlternateContent>
        <mc:AlternateContent xmlns:mc="http://schemas.openxmlformats.org/markup-compatibility/2006">
          <mc:Choice Requires="x14">
            <control shapeId="8224" r:id="rId35" name="Check Box 32">
              <controlPr defaultSize="0" autoFill="0" autoLine="0" autoPict="0" altText="">
                <anchor moveWithCells="1">
                  <from>
                    <xdr:col>15</xdr:col>
                    <xdr:colOff>863600</xdr:colOff>
                    <xdr:row>42</xdr:row>
                    <xdr:rowOff>31750</xdr:rowOff>
                  </from>
                  <to>
                    <xdr:col>17</xdr:col>
                    <xdr:colOff>292100</xdr:colOff>
                    <xdr:row>43</xdr:row>
                    <xdr:rowOff>107950</xdr:rowOff>
                  </to>
                </anchor>
              </controlPr>
            </control>
          </mc:Choice>
        </mc:AlternateContent>
        <mc:AlternateContent xmlns:mc="http://schemas.openxmlformats.org/markup-compatibility/2006">
          <mc:Choice Requires="x14">
            <control shapeId="8225" r:id="rId36" name="Check Box 33">
              <controlPr defaultSize="0" autoFill="0" autoLine="0" autoPict="0" altText="">
                <anchor moveWithCells="1">
                  <from>
                    <xdr:col>15</xdr:col>
                    <xdr:colOff>863600</xdr:colOff>
                    <xdr:row>43</xdr:row>
                    <xdr:rowOff>31750</xdr:rowOff>
                  </from>
                  <to>
                    <xdr:col>17</xdr:col>
                    <xdr:colOff>292100</xdr:colOff>
                    <xdr:row>44</xdr:row>
                    <xdr:rowOff>107950</xdr:rowOff>
                  </to>
                </anchor>
              </controlPr>
            </control>
          </mc:Choice>
        </mc:AlternateContent>
        <mc:AlternateContent xmlns:mc="http://schemas.openxmlformats.org/markup-compatibility/2006">
          <mc:Choice Requires="x14">
            <control shapeId="8226" r:id="rId37" name="Check Box 34">
              <controlPr defaultSize="0" autoFill="0" autoLine="0" autoPict="0" altText="">
                <anchor moveWithCells="1">
                  <from>
                    <xdr:col>15</xdr:col>
                    <xdr:colOff>863600</xdr:colOff>
                    <xdr:row>44</xdr:row>
                    <xdr:rowOff>31750</xdr:rowOff>
                  </from>
                  <to>
                    <xdr:col>17</xdr:col>
                    <xdr:colOff>292100</xdr:colOff>
                    <xdr:row>46</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ltText="">
                <anchor moveWithCells="1">
                  <from>
                    <xdr:col>14</xdr:col>
                    <xdr:colOff>863600</xdr:colOff>
                    <xdr:row>34</xdr:row>
                    <xdr:rowOff>298450</xdr:rowOff>
                  </from>
                  <to>
                    <xdr:col>15</xdr:col>
                    <xdr:colOff>260350</xdr:colOff>
                    <xdr:row>36</xdr:row>
                    <xdr:rowOff>63500</xdr:rowOff>
                  </to>
                </anchor>
              </controlPr>
            </control>
          </mc:Choice>
        </mc:AlternateContent>
        <mc:AlternateContent xmlns:mc="http://schemas.openxmlformats.org/markup-compatibility/2006">
          <mc:Choice Requires="x14">
            <control shapeId="8228" r:id="rId39" name="Check Box 36">
              <controlPr defaultSize="0" autoFill="0" autoLine="0" autoPict="0" altText="">
                <anchor moveWithCells="1">
                  <from>
                    <xdr:col>14</xdr:col>
                    <xdr:colOff>863600</xdr:colOff>
                    <xdr:row>35</xdr:row>
                    <xdr:rowOff>292100</xdr:rowOff>
                  </from>
                  <to>
                    <xdr:col>15</xdr:col>
                    <xdr:colOff>260350</xdr:colOff>
                    <xdr:row>37</xdr:row>
                    <xdr:rowOff>63500</xdr:rowOff>
                  </to>
                </anchor>
              </controlPr>
            </control>
          </mc:Choice>
        </mc:AlternateContent>
        <mc:AlternateContent xmlns:mc="http://schemas.openxmlformats.org/markup-compatibility/2006">
          <mc:Choice Requires="x14">
            <control shapeId="8229" r:id="rId40" name="Check Box 37">
              <controlPr defaultSize="0" autoFill="0" autoLine="0" autoPict="0" altText="">
                <anchor moveWithCells="1">
                  <from>
                    <xdr:col>14</xdr:col>
                    <xdr:colOff>863600</xdr:colOff>
                    <xdr:row>36</xdr:row>
                    <xdr:rowOff>292100</xdr:rowOff>
                  </from>
                  <to>
                    <xdr:col>15</xdr:col>
                    <xdr:colOff>260350</xdr:colOff>
                    <xdr:row>38</xdr:row>
                    <xdr:rowOff>63500</xdr:rowOff>
                  </to>
                </anchor>
              </controlPr>
            </control>
          </mc:Choice>
        </mc:AlternateContent>
        <mc:AlternateContent xmlns:mc="http://schemas.openxmlformats.org/markup-compatibility/2006">
          <mc:Choice Requires="x14">
            <control shapeId="8230" r:id="rId41" name="Check Box 38">
              <controlPr defaultSize="0" autoFill="0" autoLine="0" autoPict="0" altText="">
                <anchor moveWithCells="1">
                  <from>
                    <xdr:col>14</xdr:col>
                    <xdr:colOff>863600</xdr:colOff>
                    <xdr:row>37</xdr:row>
                    <xdr:rowOff>292100</xdr:rowOff>
                  </from>
                  <to>
                    <xdr:col>15</xdr:col>
                    <xdr:colOff>260350</xdr:colOff>
                    <xdr:row>39</xdr:row>
                    <xdr:rowOff>25400</xdr:rowOff>
                  </to>
                </anchor>
              </controlPr>
            </control>
          </mc:Choice>
        </mc:AlternateContent>
        <mc:AlternateContent xmlns:mc="http://schemas.openxmlformats.org/markup-compatibility/2006">
          <mc:Choice Requires="x14">
            <control shapeId="8231" r:id="rId42" name="Check Box 39">
              <controlPr defaultSize="0" autoFill="0" autoLine="0" autoPict="0" altText="">
                <anchor moveWithCells="1">
                  <from>
                    <xdr:col>15</xdr:col>
                    <xdr:colOff>863600</xdr:colOff>
                    <xdr:row>34</xdr:row>
                    <xdr:rowOff>298450</xdr:rowOff>
                  </from>
                  <to>
                    <xdr:col>17</xdr:col>
                    <xdr:colOff>292100</xdr:colOff>
                    <xdr:row>36</xdr:row>
                    <xdr:rowOff>63500</xdr:rowOff>
                  </to>
                </anchor>
              </controlPr>
            </control>
          </mc:Choice>
        </mc:AlternateContent>
        <mc:AlternateContent xmlns:mc="http://schemas.openxmlformats.org/markup-compatibility/2006">
          <mc:Choice Requires="x14">
            <control shapeId="8232" r:id="rId43" name="Check Box 40">
              <controlPr defaultSize="0" autoFill="0" autoLine="0" autoPict="0" altText="">
                <anchor moveWithCells="1">
                  <from>
                    <xdr:col>15</xdr:col>
                    <xdr:colOff>863600</xdr:colOff>
                    <xdr:row>35</xdr:row>
                    <xdr:rowOff>292100</xdr:rowOff>
                  </from>
                  <to>
                    <xdr:col>17</xdr:col>
                    <xdr:colOff>292100</xdr:colOff>
                    <xdr:row>37</xdr:row>
                    <xdr:rowOff>63500</xdr:rowOff>
                  </to>
                </anchor>
              </controlPr>
            </control>
          </mc:Choice>
        </mc:AlternateContent>
        <mc:AlternateContent xmlns:mc="http://schemas.openxmlformats.org/markup-compatibility/2006">
          <mc:Choice Requires="x14">
            <control shapeId="8233" r:id="rId44" name="Check Box 41">
              <controlPr defaultSize="0" autoFill="0" autoLine="0" autoPict="0" altText="">
                <anchor moveWithCells="1">
                  <from>
                    <xdr:col>15</xdr:col>
                    <xdr:colOff>863600</xdr:colOff>
                    <xdr:row>36</xdr:row>
                    <xdr:rowOff>292100</xdr:rowOff>
                  </from>
                  <to>
                    <xdr:col>17</xdr:col>
                    <xdr:colOff>292100</xdr:colOff>
                    <xdr:row>38</xdr:row>
                    <xdr:rowOff>63500</xdr:rowOff>
                  </to>
                </anchor>
              </controlPr>
            </control>
          </mc:Choice>
        </mc:AlternateContent>
        <mc:AlternateContent xmlns:mc="http://schemas.openxmlformats.org/markup-compatibility/2006">
          <mc:Choice Requires="x14">
            <control shapeId="8234" r:id="rId45" name="Check Box 42">
              <controlPr defaultSize="0" autoFill="0" autoLine="0" autoPict="0" altText="">
                <anchor moveWithCells="1">
                  <from>
                    <xdr:col>15</xdr:col>
                    <xdr:colOff>863600</xdr:colOff>
                    <xdr:row>37</xdr:row>
                    <xdr:rowOff>292100</xdr:rowOff>
                  </from>
                  <to>
                    <xdr:col>17</xdr:col>
                    <xdr:colOff>292100</xdr:colOff>
                    <xdr:row>39</xdr:row>
                    <xdr:rowOff>25400</xdr:rowOff>
                  </to>
                </anchor>
              </controlPr>
            </control>
          </mc:Choice>
        </mc:AlternateContent>
        <mc:AlternateContent xmlns:mc="http://schemas.openxmlformats.org/markup-compatibility/2006">
          <mc:Choice Requires="x14">
            <control shapeId="8235" r:id="rId46" name="Check Box 43">
              <controlPr defaultSize="0" autoFill="0" autoLine="0" autoPict="0" altText="">
                <anchor moveWithCells="1">
                  <from>
                    <xdr:col>14</xdr:col>
                    <xdr:colOff>863600</xdr:colOff>
                    <xdr:row>47</xdr:row>
                    <xdr:rowOff>298450</xdr:rowOff>
                  </from>
                  <to>
                    <xdr:col>15</xdr:col>
                    <xdr:colOff>260350</xdr:colOff>
                    <xdr:row>49</xdr:row>
                    <xdr:rowOff>76200</xdr:rowOff>
                  </to>
                </anchor>
              </controlPr>
            </control>
          </mc:Choice>
        </mc:AlternateContent>
        <mc:AlternateContent xmlns:mc="http://schemas.openxmlformats.org/markup-compatibility/2006">
          <mc:Choice Requires="x14">
            <control shapeId="8236" r:id="rId47" name="Check Box 44">
              <controlPr defaultSize="0" autoFill="0" autoLine="0" autoPict="0" altText="">
                <anchor moveWithCells="1">
                  <from>
                    <xdr:col>14</xdr:col>
                    <xdr:colOff>869950</xdr:colOff>
                    <xdr:row>48</xdr:row>
                    <xdr:rowOff>298450</xdr:rowOff>
                  </from>
                  <to>
                    <xdr:col>15</xdr:col>
                    <xdr:colOff>266700</xdr:colOff>
                    <xdr:row>50</xdr:row>
                    <xdr:rowOff>31750</xdr:rowOff>
                  </to>
                </anchor>
              </controlPr>
            </control>
          </mc:Choice>
        </mc:AlternateContent>
        <mc:AlternateContent xmlns:mc="http://schemas.openxmlformats.org/markup-compatibility/2006">
          <mc:Choice Requires="x14">
            <control shapeId="8237" r:id="rId48" name="Check Box 45">
              <controlPr defaultSize="0" autoFill="0" autoLine="0" autoPict="0" altText="">
                <anchor moveWithCells="1">
                  <from>
                    <xdr:col>15</xdr:col>
                    <xdr:colOff>863600</xdr:colOff>
                    <xdr:row>47</xdr:row>
                    <xdr:rowOff>298450</xdr:rowOff>
                  </from>
                  <to>
                    <xdr:col>17</xdr:col>
                    <xdr:colOff>292100</xdr:colOff>
                    <xdr:row>49</xdr:row>
                    <xdr:rowOff>76200</xdr:rowOff>
                  </to>
                </anchor>
              </controlPr>
            </control>
          </mc:Choice>
        </mc:AlternateContent>
        <mc:AlternateContent xmlns:mc="http://schemas.openxmlformats.org/markup-compatibility/2006">
          <mc:Choice Requires="x14">
            <control shapeId="8238" r:id="rId49" name="Check Box 46">
              <controlPr defaultSize="0" autoFill="0" autoLine="0" autoPict="0" altText="">
                <anchor moveWithCells="1">
                  <from>
                    <xdr:col>15</xdr:col>
                    <xdr:colOff>863600</xdr:colOff>
                    <xdr:row>48</xdr:row>
                    <xdr:rowOff>298450</xdr:rowOff>
                  </from>
                  <to>
                    <xdr:col>17</xdr:col>
                    <xdr:colOff>292100</xdr:colOff>
                    <xdr:row>50</xdr:row>
                    <xdr:rowOff>31750</xdr:rowOff>
                  </to>
                </anchor>
              </controlPr>
            </control>
          </mc:Choice>
        </mc:AlternateContent>
        <mc:AlternateContent xmlns:mc="http://schemas.openxmlformats.org/markup-compatibility/2006">
          <mc:Choice Requires="x14">
            <control shapeId="8239" r:id="rId50" name="Check Box 47">
              <controlPr defaultSize="0" autoFill="0" autoLine="0" autoPict="0" altText="">
                <anchor moveWithCells="1">
                  <from>
                    <xdr:col>14</xdr:col>
                    <xdr:colOff>863600</xdr:colOff>
                    <xdr:row>53</xdr:row>
                    <xdr:rowOff>69850</xdr:rowOff>
                  </from>
                  <to>
                    <xdr:col>14</xdr:col>
                    <xdr:colOff>1035050</xdr:colOff>
                    <xdr:row>54</xdr:row>
                    <xdr:rowOff>25400</xdr:rowOff>
                  </to>
                </anchor>
              </controlPr>
            </control>
          </mc:Choice>
        </mc:AlternateContent>
        <mc:AlternateContent xmlns:mc="http://schemas.openxmlformats.org/markup-compatibility/2006">
          <mc:Choice Requires="x14">
            <control shapeId="8240" r:id="rId51" name="Check Box 48">
              <controlPr defaultSize="0" autoFill="0" autoLine="0" autoPict="0" altText="">
                <anchor moveWithCells="1">
                  <from>
                    <xdr:col>15</xdr:col>
                    <xdr:colOff>806450</xdr:colOff>
                    <xdr:row>53</xdr:row>
                    <xdr:rowOff>44450</xdr:rowOff>
                  </from>
                  <to>
                    <xdr:col>15</xdr:col>
                    <xdr:colOff>996950</xdr:colOff>
                    <xdr:row>54</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ltText="">
                <anchor moveWithCells="1">
                  <from>
                    <xdr:col>14</xdr:col>
                    <xdr:colOff>876300</xdr:colOff>
                    <xdr:row>54</xdr:row>
                    <xdr:rowOff>44450</xdr:rowOff>
                  </from>
                  <to>
                    <xdr:col>14</xdr:col>
                    <xdr:colOff>1060450</xdr:colOff>
                    <xdr:row>55</xdr:row>
                    <xdr:rowOff>25400</xdr:rowOff>
                  </to>
                </anchor>
              </controlPr>
            </control>
          </mc:Choice>
        </mc:AlternateContent>
        <mc:AlternateContent xmlns:mc="http://schemas.openxmlformats.org/markup-compatibility/2006">
          <mc:Choice Requires="x14">
            <control shapeId="8242" r:id="rId53" name="Check Box 50">
              <controlPr defaultSize="0" autoFill="0" autoLine="0" autoPict="0" altText="">
                <anchor moveWithCells="1">
                  <from>
                    <xdr:col>15</xdr:col>
                    <xdr:colOff>825500</xdr:colOff>
                    <xdr:row>54</xdr:row>
                    <xdr:rowOff>38100</xdr:rowOff>
                  </from>
                  <to>
                    <xdr:col>15</xdr:col>
                    <xdr:colOff>1016000</xdr:colOff>
                    <xdr:row>54</xdr:row>
                    <xdr:rowOff>311150</xdr:rowOff>
                  </to>
                </anchor>
              </controlPr>
            </control>
          </mc:Choice>
        </mc:AlternateContent>
        <mc:AlternateContent xmlns:mc="http://schemas.openxmlformats.org/markup-compatibility/2006">
          <mc:Choice Requires="x14">
            <control shapeId="8243" r:id="rId54" name="Check Box 51">
              <controlPr defaultSize="0" autoFill="0" autoLine="0" autoPict="0" altText="">
                <anchor moveWithCells="1">
                  <from>
                    <xdr:col>15</xdr:col>
                    <xdr:colOff>800100</xdr:colOff>
                    <xdr:row>52</xdr:row>
                    <xdr:rowOff>190500</xdr:rowOff>
                  </from>
                  <to>
                    <xdr:col>15</xdr:col>
                    <xdr:colOff>996950</xdr:colOff>
                    <xdr:row>52</xdr:row>
                    <xdr:rowOff>457200</xdr:rowOff>
                  </to>
                </anchor>
              </controlPr>
            </control>
          </mc:Choice>
        </mc:AlternateContent>
        <mc:AlternateContent xmlns:mc="http://schemas.openxmlformats.org/markup-compatibility/2006">
          <mc:Choice Requires="x14">
            <control shapeId="8244" r:id="rId55" name="Check Box 52">
              <controlPr defaultSize="0" autoFill="0" autoLine="0" autoPict="0" altText="">
                <anchor moveWithCells="1">
                  <from>
                    <xdr:col>14</xdr:col>
                    <xdr:colOff>863600</xdr:colOff>
                    <xdr:row>61</xdr:row>
                    <xdr:rowOff>190500</xdr:rowOff>
                  </from>
                  <to>
                    <xdr:col>14</xdr:col>
                    <xdr:colOff>1035050</xdr:colOff>
                    <xdr:row>61</xdr:row>
                    <xdr:rowOff>457200</xdr:rowOff>
                  </to>
                </anchor>
              </controlPr>
            </control>
          </mc:Choice>
        </mc:AlternateContent>
        <mc:AlternateContent xmlns:mc="http://schemas.openxmlformats.org/markup-compatibility/2006">
          <mc:Choice Requires="x14">
            <control shapeId="8245" r:id="rId56" name="Check Box 53">
              <controlPr defaultSize="0" autoFill="0" autoLine="0" autoPict="0" altText="">
                <anchor moveWithCells="1">
                  <from>
                    <xdr:col>15</xdr:col>
                    <xdr:colOff>800100</xdr:colOff>
                    <xdr:row>61</xdr:row>
                    <xdr:rowOff>184150</xdr:rowOff>
                  </from>
                  <to>
                    <xdr:col>15</xdr:col>
                    <xdr:colOff>996950</xdr:colOff>
                    <xdr:row>61</xdr:row>
                    <xdr:rowOff>457200</xdr:rowOff>
                  </to>
                </anchor>
              </controlPr>
            </control>
          </mc:Choice>
        </mc:AlternateContent>
        <mc:AlternateContent xmlns:mc="http://schemas.openxmlformats.org/markup-compatibility/2006">
          <mc:Choice Requires="x14">
            <control shapeId="8246" r:id="rId57" name="Check Box 54">
              <controlPr defaultSize="0" autoFill="0" autoLine="0" autoPict="0" altText="">
                <anchor moveWithCells="1">
                  <from>
                    <xdr:col>14</xdr:col>
                    <xdr:colOff>838200</xdr:colOff>
                    <xdr:row>62</xdr:row>
                    <xdr:rowOff>228600</xdr:rowOff>
                  </from>
                  <to>
                    <xdr:col>14</xdr:col>
                    <xdr:colOff>1028700</xdr:colOff>
                    <xdr:row>62</xdr:row>
                    <xdr:rowOff>501650</xdr:rowOff>
                  </to>
                </anchor>
              </controlPr>
            </control>
          </mc:Choice>
        </mc:AlternateContent>
        <mc:AlternateContent xmlns:mc="http://schemas.openxmlformats.org/markup-compatibility/2006">
          <mc:Choice Requires="x14">
            <control shapeId="8247" r:id="rId58" name="Check Box 55">
              <controlPr defaultSize="0" autoFill="0" autoLine="0" autoPict="0" altText="">
                <anchor moveWithCells="1">
                  <from>
                    <xdr:col>15</xdr:col>
                    <xdr:colOff>831850</xdr:colOff>
                    <xdr:row>62</xdr:row>
                    <xdr:rowOff>222250</xdr:rowOff>
                  </from>
                  <to>
                    <xdr:col>15</xdr:col>
                    <xdr:colOff>1016000</xdr:colOff>
                    <xdr:row>62</xdr:row>
                    <xdr:rowOff>495300</xdr:rowOff>
                  </to>
                </anchor>
              </controlPr>
            </control>
          </mc:Choice>
        </mc:AlternateContent>
        <mc:AlternateContent xmlns:mc="http://schemas.openxmlformats.org/markup-compatibility/2006">
          <mc:Choice Requires="x14">
            <control shapeId="8248" r:id="rId59" name="Check Box 56">
              <controlPr defaultSize="0" autoFill="0" autoLine="0" autoPict="0" altText="">
                <anchor moveWithCells="1">
                  <from>
                    <xdr:col>14</xdr:col>
                    <xdr:colOff>838200</xdr:colOff>
                    <xdr:row>63</xdr:row>
                    <xdr:rowOff>196850</xdr:rowOff>
                  </from>
                  <to>
                    <xdr:col>14</xdr:col>
                    <xdr:colOff>1028700</xdr:colOff>
                    <xdr:row>63</xdr:row>
                    <xdr:rowOff>482600</xdr:rowOff>
                  </to>
                </anchor>
              </controlPr>
            </control>
          </mc:Choice>
        </mc:AlternateContent>
        <mc:AlternateContent xmlns:mc="http://schemas.openxmlformats.org/markup-compatibility/2006">
          <mc:Choice Requires="x14">
            <control shapeId="8249" r:id="rId60" name="Check Box 57">
              <controlPr defaultSize="0" autoFill="0" autoLine="0" autoPict="0" altText="">
                <anchor moveWithCells="1">
                  <from>
                    <xdr:col>15</xdr:col>
                    <xdr:colOff>831850</xdr:colOff>
                    <xdr:row>63</xdr:row>
                    <xdr:rowOff>215900</xdr:rowOff>
                  </from>
                  <to>
                    <xdr:col>15</xdr:col>
                    <xdr:colOff>1016000</xdr:colOff>
                    <xdr:row>63</xdr:row>
                    <xdr:rowOff>495300</xdr:rowOff>
                  </to>
                </anchor>
              </controlPr>
            </control>
          </mc:Choice>
        </mc:AlternateContent>
        <mc:AlternateContent xmlns:mc="http://schemas.openxmlformats.org/markup-compatibility/2006">
          <mc:Choice Requires="x14">
            <control shapeId="8250" r:id="rId61" name="Check Box 58">
              <controlPr defaultSize="0" autoFill="0" autoLine="0" autoPict="0" altText="">
                <anchor moveWithCells="1">
                  <from>
                    <xdr:col>15</xdr:col>
                    <xdr:colOff>863600</xdr:colOff>
                    <xdr:row>21</xdr:row>
                    <xdr:rowOff>292100</xdr:rowOff>
                  </from>
                  <to>
                    <xdr:col>17</xdr:col>
                    <xdr:colOff>292100</xdr:colOff>
                    <xdr:row>23</xdr:row>
                    <xdr:rowOff>25400</xdr:rowOff>
                  </to>
                </anchor>
              </controlPr>
            </control>
          </mc:Choice>
        </mc:AlternateContent>
        <mc:AlternateContent xmlns:mc="http://schemas.openxmlformats.org/markup-compatibility/2006">
          <mc:Choice Requires="x14">
            <control shapeId="8251" r:id="rId62" name="Check Box 59">
              <controlPr defaultSize="0" autoFill="0" autoLine="0" autoPict="0" altText="">
                <anchor moveWithCells="1">
                  <from>
                    <xdr:col>14</xdr:col>
                    <xdr:colOff>869950</xdr:colOff>
                    <xdr:row>57</xdr:row>
                    <xdr:rowOff>31750</xdr:rowOff>
                  </from>
                  <to>
                    <xdr:col>14</xdr:col>
                    <xdr:colOff>1060450</xdr:colOff>
                    <xdr:row>57</xdr:row>
                    <xdr:rowOff>298450</xdr:rowOff>
                  </to>
                </anchor>
              </controlPr>
            </control>
          </mc:Choice>
        </mc:AlternateContent>
        <mc:AlternateContent xmlns:mc="http://schemas.openxmlformats.org/markup-compatibility/2006">
          <mc:Choice Requires="x14">
            <control shapeId="8252" r:id="rId63" name="Check Box 60">
              <controlPr defaultSize="0" autoFill="0" autoLine="0" autoPict="0" altText="">
                <anchor moveWithCells="1">
                  <from>
                    <xdr:col>15</xdr:col>
                    <xdr:colOff>825500</xdr:colOff>
                    <xdr:row>57</xdr:row>
                    <xdr:rowOff>44450</xdr:rowOff>
                  </from>
                  <to>
                    <xdr:col>15</xdr:col>
                    <xdr:colOff>1016000</xdr:colOff>
                    <xdr:row>57</xdr:row>
                    <xdr:rowOff>298450</xdr:rowOff>
                  </to>
                </anchor>
              </controlPr>
            </control>
          </mc:Choice>
        </mc:AlternateContent>
        <mc:AlternateContent xmlns:mc="http://schemas.openxmlformats.org/markup-compatibility/2006">
          <mc:Choice Requires="x14">
            <control shapeId="8253" r:id="rId64" name="Check Box 61">
              <controlPr defaultSize="0" autoFill="0" autoLine="0" autoPict="0" altText="">
                <anchor moveWithCells="1">
                  <from>
                    <xdr:col>14</xdr:col>
                    <xdr:colOff>863600</xdr:colOff>
                    <xdr:row>58</xdr:row>
                    <xdr:rowOff>76200</xdr:rowOff>
                  </from>
                  <to>
                    <xdr:col>14</xdr:col>
                    <xdr:colOff>1060450</xdr:colOff>
                    <xdr:row>58</xdr:row>
                    <xdr:rowOff>298450</xdr:rowOff>
                  </to>
                </anchor>
              </controlPr>
            </control>
          </mc:Choice>
        </mc:AlternateContent>
        <mc:AlternateContent xmlns:mc="http://schemas.openxmlformats.org/markup-compatibility/2006">
          <mc:Choice Requires="x14">
            <control shapeId="8254" r:id="rId65" name="Check Box 62">
              <controlPr defaultSize="0" autoFill="0" autoLine="0" autoPict="0" altText="">
                <anchor moveWithCells="1">
                  <from>
                    <xdr:col>15</xdr:col>
                    <xdr:colOff>825500</xdr:colOff>
                    <xdr:row>58</xdr:row>
                    <xdr:rowOff>76200</xdr:rowOff>
                  </from>
                  <to>
                    <xdr:col>15</xdr:col>
                    <xdr:colOff>1016000</xdr:colOff>
                    <xdr:row>58</xdr:row>
                    <xdr:rowOff>298450</xdr:rowOff>
                  </to>
                </anchor>
              </controlPr>
            </control>
          </mc:Choice>
        </mc:AlternateContent>
        <mc:AlternateContent xmlns:mc="http://schemas.openxmlformats.org/markup-compatibility/2006">
          <mc:Choice Requires="x14">
            <control shapeId="8255" r:id="rId66" name="Drop Down 63">
              <controlPr locked="0" defaultSize="0" print="0" autoLine="0" autoPict="0">
                <anchor moveWithCells="1">
                  <from>
                    <xdr:col>13</xdr:col>
                    <xdr:colOff>990600</xdr:colOff>
                    <xdr:row>9</xdr:row>
                    <xdr:rowOff>298450</xdr:rowOff>
                  </from>
                  <to>
                    <xdr:col>14</xdr:col>
                    <xdr:colOff>107950</xdr:colOff>
                    <xdr:row>11</xdr:row>
                    <xdr:rowOff>44450</xdr:rowOff>
                  </to>
                </anchor>
              </controlPr>
            </control>
          </mc:Choice>
        </mc:AlternateContent>
        <mc:AlternateContent xmlns:mc="http://schemas.openxmlformats.org/markup-compatibility/2006">
          <mc:Choice Requires="x14">
            <control shapeId="8256" r:id="rId67" name="Drop Down 64">
              <controlPr locked="0" defaultSize="0" print="0" autoLine="0" autoPict="0">
                <anchor moveWithCells="1">
                  <from>
                    <xdr:col>15</xdr:col>
                    <xdr:colOff>838200</xdr:colOff>
                    <xdr:row>9</xdr:row>
                    <xdr:rowOff>298450</xdr:rowOff>
                  </from>
                  <to>
                    <xdr:col>16</xdr:col>
                    <xdr:colOff>0</xdr:colOff>
                    <xdr:row>11</xdr:row>
                    <xdr:rowOff>44450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C19C7-8DD2-420C-8E5C-9D3997D2CE0C}">
  <sheetPr codeName="Sheet5">
    <pageSetUpPr fitToPage="1"/>
  </sheetPr>
  <dimension ref="A1:DK558"/>
  <sheetViews>
    <sheetView view="pageBreakPreview" zoomScale="64" zoomScaleNormal="64" zoomScaleSheetLayoutView="64" workbookViewId="0">
      <selection activeCell="B6" sqref="B6:J6"/>
    </sheetView>
  </sheetViews>
  <sheetFormatPr defaultColWidth="9.08984375" defaultRowHeight="18.5" x14ac:dyDescent="0.45"/>
  <cols>
    <col min="1" max="1" width="12" style="89" customWidth="1"/>
    <col min="2" max="2" width="16.54296875" style="89" customWidth="1"/>
    <col min="3" max="3" width="12.36328125" style="89" customWidth="1"/>
    <col min="4" max="7" width="9.08984375" style="89"/>
    <col min="8" max="9" width="10.08984375" style="89" customWidth="1"/>
    <col min="10" max="10" width="12.90625" style="89" customWidth="1"/>
    <col min="11" max="11" width="12.08984375" style="89" customWidth="1"/>
    <col min="12" max="12" width="17.08984375" style="89" customWidth="1"/>
    <col min="13" max="13" width="8.36328125" style="89" customWidth="1"/>
    <col min="14" max="15" width="17.36328125" style="89" customWidth="1"/>
    <col min="16" max="16" width="16.54296875" style="89" customWidth="1"/>
    <col min="17" max="17" width="0.453125" style="76" customWidth="1"/>
    <col min="18" max="111" width="9.08984375" style="76"/>
    <col min="112" max="112" width="10.6328125" style="78" customWidth="1"/>
    <col min="113" max="114" width="1.6328125" style="79" customWidth="1"/>
    <col min="115" max="115" width="10.6328125" style="80" customWidth="1"/>
    <col min="116" max="16384" width="9.08984375" style="76"/>
  </cols>
  <sheetData>
    <row r="1" spans="1:115" s="72" customFormat="1" ht="5.15" customHeight="1" thickBot="1" x14ac:dyDescent="0.45">
      <c r="A1" s="1"/>
      <c r="B1" s="94"/>
      <c r="C1" s="134"/>
      <c r="D1" s="134"/>
      <c r="E1" s="134"/>
      <c r="F1" s="134"/>
      <c r="G1" s="134"/>
      <c r="H1" s="3"/>
      <c r="I1" s="3"/>
      <c r="J1" s="135"/>
      <c r="K1" s="135"/>
      <c r="L1" s="135"/>
      <c r="M1" s="135"/>
      <c r="N1" s="135"/>
      <c r="O1" s="135"/>
      <c r="P1" s="136"/>
      <c r="Q1" s="4"/>
      <c r="DH1" s="73"/>
      <c r="DI1" s="74"/>
      <c r="DJ1" s="74"/>
      <c r="DK1" s="75"/>
    </row>
    <row r="2" spans="1:115" ht="26.25" customHeight="1" x14ac:dyDescent="0.6">
      <c r="A2" s="137" t="s">
        <v>0</v>
      </c>
      <c r="B2" s="138"/>
      <c r="C2" s="138"/>
      <c r="D2" s="138"/>
      <c r="E2" s="138"/>
      <c r="F2" s="138"/>
      <c r="G2" s="138"/>
      <c r="H2" s="138"/>
      <c r="I2" s="138"/>
      <c r="J2" s="138"/>
      <c r="K2" s="138"/>
      <c r="L2" s="138"/>
      <c r="M2" s="138"/>
      <c r="N2" s="138"/>
      <c r="O2" s="138"/>
      <c r="P2" s="139"/>
      <c r="Q2" s="5"/>
      <c r="U2" s="77"/>
      <c r="V2" s="77"/>
      <c r="W2" s="77"/>
      <c r="X2" s="77"/>
      <c r="Y2" s="77"/>
      <c r="Z2" s="77"/>
      <c r="AA2" s="77"/>
    </row>
    <row r="3" spans="1:115" ht="23.25" customHeight="1" x14ac:dyDescent="0.5">
      <c r="A3" s="140" t="s">
        <v>213</v>
      </c>
      <c r="B3" s="141"/>
      <c r="C3" s="141"/>
      <c r="D3" s="141"/>
      <c r="E3" s="141"/>
      <c r="F3" s="141"/>
      <c r="G3" s="141"/>
      <c r="H3" s="141"/>
      <c r="I3" s="141"/>
      <c r="J3" s="141"/>
      <c r="K3" s="141"/>
      <c r="L3" s="141"/>
      <c r="M3" s="141"/>
      <c r="N3" s="141"/>
      <c r="O3" s="141"/>
      <c r="P3" s="142"/>
      <c r="Q3" s="5"/>
      <c r="U3" s="77"/>
      <c r="V3" s="77"/>
      <c r="W3" s="77"/>
      <c r="X3" s="77"/>
      <c r="Y3" s="77"/>
      <c r="Z3" s="77"/>
      <c r="AA3" s="77"/>
    </row>
    <row r="4" spans="1:115" ht="5.15" customHeight="1" thickBot="1" x14ac:dyDescent="0.45">
      <c r="A4" s="8"/>
      <c r="B4" s="9"/>
      <c r="C4" s="143"/>
      <c r="D4" s="143"/>
      <c r="E4" s="143"/>
      <c r="F4" s="143"/>
      <c r="G4" s="143"/>
      <c r="H4" s="10"/>
      <c r="I4" s="10"/>
      <c r="J4" s="144"/>
      <c r="K4" s="144"/>
      <c r="L4" s="144"/>
      <c r="M4" s="144"/>
      <c r="N4" s="144"/>
      <c r="O4" s="144"/>
      <c r="P4" s="145"/>
      <c r="Q4" s="5"/>
      <c r="U4" s="77"/>
      <c r="V4" s="77"/>
      <c r="W4" s="77"/>
      <c r="X4" s="77"/>
      <c r="Y4" s="77"/>
      <c r="Z4" s="77"/>
      <c r="AA4" s="77"/>
    </row>
    <row r="5" spans="1:115" ht="19" hidden="1" thickBot="1" x14ac:dyDescent="0.5">
      <c r="A5" s="11"/>
      <c r="B5" s="12"/>
      <c r="C5" s="12"/>
      <c r="D5" s="12"/>
      <c r="E5" s="12"/>
      <c r="F5" s="12"/>
      <c r="G5" s="12"/>
      <c r="H5" s="12"/>
      <c r="I5" s="12"/>
      <c r="J5" s="13"/>
      <c r="K5" s="14"/>
      <c r="L5" s="14"/>
      <c r="M5" s="14"/>
      <c r="N5" s="14"/>
      <c r="O5" s="14"/>
      <c r="P5" s="15"/>
      <c r="Q5" s="5"/>
      <c r="U5" s="77"/>
      <c r="V5" s="77"/>
      <c r="W5" s="77"/>
      <c r="X5" s="77"/>
      <c r="Y5" s="77"/>
      <c r="Z5" s="77"/>
      <c r="AA5" s="77"/>
    </row>
    <row r="6" spans="1:115" s="81" customFormat="1" ht="21" customHeight="1" thickBot="1" x14ac:dyDescent="0.6">
      <c r="A6" s="16" t="s">
        <v>1</v>
      </c>
      <c r="B6" s="146"/>
      <c r="C6" s="147"/>
      <c r="D6" s="147"/>
      <c r="E6" s="147"/>
      <c r="F6" s="147"/>
      <c r="G6" s="147"/>
      <c r="H6" s="147"/>
      <c r="I6" s="147"/>
      <c r="J6" s="148"/>
      <c r="K6" s="149" t="s">
        <v>2</v>
      </c>
      <c r="L6" s="150"/>
      <c r="M6" s="151"/>
      <c r="N6" s="147"/>
      <c r="O6" s="147"/>
      <c r="P6" s="152"/>
      <c r="Q6" s="17"/>
      <c r="U6" s="82"/>
      <c r="V6" s="82"/>
      <c r="W6" s="82"/>
      <c r="X6" s="82"/>
      <c r="Y6" s="82"/>
      <c r="Z6" s="82"/>
      <c r="AA6" s="82"/>
      <c r="DH6" s="83"/>
      <c r="DI6" s="84"/>
      <c r="DJ6" s="84"/>
      <c r="DK6" s="85"/>
    </row>
    <row r="7" spans="1:115" ht="5.15" customHeight="1" thickBot="1" x14ac:dyDescent="0.45">
      <c r="A7" s="153"/>
      <c r="B7" s="135"/>
      <c r="C7" s="135"/>
      <c r="D7" s="135"/>
      <c r="E7" s="135"/>
      <c r="F7" s="135"/>
      <c r="G7" s="135"/>
      <c r="H7" s="135"/>
      <c r="I7" s="135"/>
      <c r="J7" s="135"/>
      <c r="K7" s="135"/>
      <c r="L7" s="135"/>
      <c r="M7" s="135"/>
      <c r="N7" s="135"/>
      <c r="O7" s="135"/>
      <c r="P7" s="136"/>
      <c r="Q7" s="5"/>
      <c r="U7" s="77"/>
      <c r="V7" s="77"/>
      <c r="W7" s="77"/>
      <c r="X7" s="77"/>
      <c r="Y7" s="77"/>
      <c r="Z7" s="77"/>
      <c r="AA7" s="77"/>
    </row>
    <row r="8" spans="1:115" s="81" customFormat="1" ht="23.5" x14ac:dyDescent="0.55000000000000004">
      <c r="A8" s="154" t="s">
        <v>3</v>
      </c>
      <c r="B8" s="155"/>
      <c r="C8" s="156"/>
      <c r="D8" s="157"/>
      <c r="E8" s="157"/>
      <c r="F8" s="157"/>
      <c r="G8" s="157"/>
      <c r="H8" s="157"/>
      <c r="I8" s="157"/>
      <c r="J8" s="158"/>
      <c r="K8" s="159" t="s">
        <v>4</v>
      </c>
      <c r="L8" s="155"/>
      <c r="M8" s="222"/>
      <c r="N8" s="223"/>
      <c r="O8" s="223"/>
      <c r="P8" s="224"/>
      <c r="Q8" s="17"/>
      <c r="U8" s="82"/>
      <c r="V8" s="82"/>
      <c r="W8" s="82"/>
      <c r="X8" s="82"/>
      <c r="Y8" s="82"/>
      <c r="Z8" s="82"/>
      <c r="AA8" s="82"/>
      <c r="DH8" s="83"/>
      <c r="DI8" s="84"/>
      <c r="DJ8" s="84"/>
      <c r="DK8" s="85"/>
    </row>
    <row r="9" spans="1:115" s="81" customFormat="1" ht="23.5" x14ac:dyDescent="0.55000000000000004">
      <c r="A9" s="164" t="s">
        <v>5</v>
      </c>
      <c r="B9" s="165"/>
      <c r="C9" s="166"/>
      <c r="D9" s="167"/>
      <c r="E9" s="167"/>
      <c r="F9" s="167"/>
      <c r="G9" s="167"/>
      <c r="H9" s="167"/>
      <c r="I9" s="167"/>
      <c r="J9" s="168"/>
      <c r="K9" s="169" t="s">
        <v>6</v>
      </c>
      <c r="L9" s="165"/>
      <c r="M9" s="170"/>
      <c r="N9" s="171"/>
      <c r="O9" s="171"/>
      <c r="P9" s="172"/>
      <c r="Q9" s="17"/>
      <c r="U9" s="82"/>
      <c r="V9" s="82"/>
      <c r="W9" s="82"/>
      <c r="X9" s="82"/>
      <c r="Y9" s="82"/>
      <c r="Z9" s="82"/>
      <c r="AA9" s="82"/>
      <c r="DH9" s="83"/>
      <c r="DI9" s="84"/>
      <c r="DJ9" s="84"/>
      <c r="DK9" s="85"/>
    </row>
    <row r="10" spans="1:115" s="81" customFormat="1" ht="24" thickBot="1" x14ac:dyDescent="0.6">
      <c r="A10" s="164" t="s">
        <v>7</v>
      </c>
      <c r="B10" s="165"/>
      <c r="C10" s="166"/>
      <c r="D10" s="167"/>
      <c r="E10" s="167"/>
      <c r="F10" s="167"/>
      <c r="G10" s="167"/>
      <c r="H10" s="167"/>
      <c r="I10" s="167"/>
      <c r="J10" s="168"/>
      <c r="K10" s="173" t="s">
        <v>8</v>
      </c>
      <c r="L10" s="174"/>
      <c r="M10" s="175"/>
      <c r="N10" s="176"/>
      <c r="O10" s="176"/>
      <c r="P10" s="177"/>
      <c r="Q10" s="17"/>
      <c r="U10" s="82"/>
      <c r="V10" s="82"/>
      <c r="W10" s="82"/>
      <c r="X10" s="82"/>
      <c r="Y10" s="82"/>
      <c r="Z10" s="82"/>
      <c r="AA10" s="82"/>
      <c r="DH10" s="83"/>
      <c r="DI10" s="84"/>
      <c r="DJ10" s="84"/>
      <c r="DK10" s="85"/>
    </row>
    <row r="11" spans="1:115" s="81" customFormat="1" ht="24" thickBot="1" x14ac:dyDescent="0.6">
      <c r="A11" s="164" t="s">
        <v>9</v>
      </c>
      <c r="B11" s="165"/>
      <c r="C11" s="166"/>
      <c r="D11" s="167"/>
      <c r="E11" s="167"/>
      <c r="F11" s="167"/>
      <c r="G11" s="167"/>
      <c r="H11" s="167"/>
      <c r="I11" s="167"/>
      <c r="J11" s="167"/>
      <c r="K11" s="178" t="s">
        <v>10</v>
      </c>
      <c r="L11" s="179"/>
      <c r="M11" s="180" t="str">
        <f>IF(Practices!EA$97=1,"",Practices!EQ$88)</f>
        <v>&lt;5, &lt;10, &gt;10</v>
      </c>
      <c r="N11" s="181"/>
      <c r="O11" s="182" t="str">
        <f>IF(Practices!EA$98=1,"",Practices!ET$88)</f>
        <v>Owner / Biologist</v>
      </c>
      <c r="P11" s="181"/>
      <c r="Q11" s="93"/>
      <c r="R11" s="86"/>
      <c r="S11" s="86"/>
      <c r="T11" s="86"/>
      <c r="U11" s="82"/>
      <c r="V11" s="82"/>
      <c r="W11" s="82"/>
      <c r="X11" s="82"/>
      <c r="Y11" s="82"/>
      <c r="Z11" s="82"/>
      <c r="AA11" s="82"/>
      <c r="DH11" s="83"/>
      <c r="DI11" s="84"/>
      <c r="DJ11" s="84"/>
      <c r="DK11" s="85"/>
    </row>
    <row r="12" spans="1:115" ht="4.5" customHeight="1" x14ac:dyDescent="0.4">
      <c r="A12" s="163"/>
      <c r="B12" s="144"/>
      <c r="C12" s="144"/>
      <c r="D12" s="144"/>
      <c r="E12" s="144"/>
      <c r="F12" s="144"/>
      <c r="G12" s="144"/>
      <c r="H12" s="144"/>
      <c r="I12" s="144"/>
      <c r="J12" s="144"/>
      <c r="K12" s="144"/>
      <c r="L12" s="144"/>
      <c r="M12" s="144"/>
      <c r="N12" s="144"/>
      <c r="O12" s="144"/>
      <c r="P12" s="145"/>
      <c r="Q12" s="5"/>
      <c r="U12" s="77"/>
      <c r="V12" s="77"/>
      <c r="W12" s="77"/>
      <c r="X12" s="77"/>
      <c r="Y12" s="77"/>
      <c r="Z12" s="77"/>
      <c r="AA12" s="77"/>
    </row>
    <row r="13" spans="1:115" s="81" customFormat="1" ht="118.5" customHeight="1" x14ac:dyDescent="0.55000000000000004">
      <c r="A13" s="185" t="s">
        <v>11</v>
      </c>
      <c r="B13" s="186"/>
      <c r="C13" s="186"/>
      <c r="D13" s="186"/>
      <c r="E13" s="186"/>
      <c r="F13" s="186"/>
      <c r="G13" s="186"/>
      <c r="H13" s="186"/>
      <c r="I13" s="186"/>
      <c r="J13" s="186"/>
      <c r="K13" s="186"/>
      <c r="L13" s="186"/>
      <c r="M13" s="186"/>
      <c r="N13" s="186"/>
      <c r="O13" s="186"/>
      <c r="P13" s="187"/>
      <c r="Q13" s="17"/>
      <c r="U13" s="82"/>
      <c r="V13" s="82"/>
      <c r="W13" s="82"/>
      <c r="X13" s="82"/>
      <c r="Y13" s="82"/>
      <c r="Z13" s="82"/>
      <c r="AA13" s="82"/>
      <c r="DH13" s="83"/>
      <c r="DI13" s="84"/>
      <c r="DJ13" s="84"/>
      <c r="DK13" s="85"/>
    </row>
    <row r="14" spans="1:115" ht="5.15" customHeight="1" thickBot="1" x14ac:dyDescent="0.45">
      <c r="A14" s="188"/>
      <c r="B14" s="189"/>
      <c r="C14" s="189"/>
      <c r="D14" s="189"/>
      <c r="E14" s="189"/>
      <c r="F14" s="189"/>
      <c r="G14" s="189"/>
      <c r="H14" s="189"/>
      <c r="I14" s="189"/>
      <c r="J14" s="189"/>
      <c r="K14" s="189"/>
      <c r="L14" s="189"/>
      <c r="M14" s="189"/>
      <c r="N14" s="189"/>
      <c r="O14" s="189"/>
      <c r="P14" s="190"/>
      <c r="Q14" s="5"/>
      <c r="U14" s="77"/>
      <c r="V14" s="77"/>
      <c r="W14" s="77"/>
      <c r="X14" s="77"/>
      <c r="Y14" s="77"/>
      <c r="Z14" s="77"/>
      <c r="AA14" s="77"/>
    </row>
    <row r="15" spans="1:115" s="81" customFormat="1" ht="24" customHeight="1" x14ac:dyDescent="0.55000000000000004">
      <c r="A15" s="191" t="s">
        <v>12</v>
      </c>
      <c r="B15" s="192"/>
      <c r="C15" s="197" t="str">
        <f>IF(Practices!EA$90=1,"",Practices!EC$88)</f>
        <v/>
      </c>
      <c r="D15" s="198"/>
      <c r="E15" s="198"/>
      <c r="F15" s="198"/>
      <c r="G15" s="198"/>
      <c r="H15" s="198"/>
      <c r="I15" s="198"/>
      <c r="J15" s="21"/>
      <c r="K15" s="199" t="str">
        <f>IF(Practices!EA$92=1,"",Practices!EC$86)</f>
        <v/>
      </c>
      <c r="L15" s="199"/>
      <c r="M15" s="199"/>
      <c r="N15" s="199"/>
      <c r="O15" s="199"/>
      <c r="P15" s="22"/>
      <c r="Q15" s="18"/>
      <c r="DH15" s="83"/>
      <c r="DI15" s="84"/>
      <c r="DJ15" s="84"/>
      <c r="DK15" s="85"/>
    </row>
    <row r="16" spans="1:115" ht="5.15" customHeight="1" x14ac:dyDescent="0.4">
      <c r="A16" s="193"/>
      <c r="B16" s="194"/>
      <c r="C16" s="23"/>
      <c r="D16" s="24"/>
      <c r="E16" s="24"/>
      <c r="F16" s="24"/>
      <c r="G16" s="24"/>
      <c r="H16" s="24"/>
      <c r="I16" s="24"/>
      <c r="J16" s="24"/>
      <c r="K16" s="24"/>
      <c r="L16" s="24"/>
      <c r="M16" s="24"/>
      <c r="N16" s="24"/>
      <c r="O16" s="24"/>
      <c r="P16" s="25"/>
      <c r="Q16"/>
    </row>
    <row r="17" spans="1:115" s="81" customFormat="1" ht="24" customHeight="1" thickBot="1" x14ac:dyDescent="0.6">
      <c r="A17" s="195"/>
      <c r="B17" s="196"/>
      <c r="C17" s="200" t="str">
        <f>IF(Practices!EA$91=1,"",Practices!EC$87)</f>
        <v/>
      </c>
      <c r="D17" s="201"/>
      <c r="E17" s="201"/>
      <c r="F17" s="201"/>
      <c r="G17" s="201"/>
      <c r="H17" s="201"/>
      <c r="I17" s="201"/>
      <c r="J17" s="26"/>
      <c r="K17" s="202" t="str">
        <f>IF(Practices!EA$93=1,"",Practices!EC$85)</f>
        <v/>
      </c>
      <c r="L17" s="202"/>
      <c r="M17" s="202"/>
      <c r="N17" s="202"/>
      <c r="O17" s="202"/>
      <c r="P17" s="27"/>
      <c r="Q17" s="18"/>
      <c r="DH17" s="83"/>
      <c r="DI17" s="84"/>
      <c r="DJ17" s="84"/>
      <c r="DK17" s="85"/>
    </row>
    <row r="18" spans="1:115" ht="5.15" customHeight="1" thickBot="1" x14ac:dyDescent="0.45">
      <c r="A18" s="163"/>
      <c r="B18" s="144"/>
      <c r="C18" s="144"/>
      <c r="D18" s="144"/>
      <c r="E18" s="144"/>
      <c r="F18" s="144"/>
      <c r="G18" s="144"/>
      <c r="H18" s="144"/>
      <c r="I18" s="144"/>
      <c r="J18" s="144"/>
      <c r="K18" s="144"/>
      <c r="L18" s="144"/>
      <c r="M18" s="144"/>
      <c r="N18" s="144"/>
      <c r="O18" s="144"/>
      <c r="P18" s="145"/>
      <c r="Q18" s="5"/>
      <c r="U18" s="77"/>
      <c r="V18" s="77"/>
      <c r="W18" s="77"/>
      <c r="X18" s="77"/>
      <c r="Y18" s="77"/>
      <c r="Z18" s="77"/>
      <c r="AA18" s="77"/>
    </row>
    <row r="19" spans="1:115" s="81" customFormat="1" ht="24" thickBot="1" x14ac:dyDescent="0.6">
      <c r="A19" s="203" t="s">
        <v>13</v>
      </c>
      <c r="B19" s="204"/>
      <c r="C19" s="204"/>
      <c r="D19" s="204"/>
      <c r="E19" s="204"/>
      <c r="F19" s="204"/>
      <c r="G19" s="204"/>
      <c r="H19" s="204"/>
      <c r="I19" s="204"/>
      <c r="J19" s="204"/>
      <c r="K19" s="204"/>
      <c r="L19" s="204"/>
      <c r="M19" s="204"/>
      <c r="N19" s="28" t="s">
        <v>14</v>
      </c>
      <c r="O19" s="28" t="s">
        <v>15</v>
      </c>
      <c r="P19" s="29" t="s">
        <v>16</v>
      </c>
      <c r="Q19" s="17"/>
      <c r="U19" s="82"/>
      <c r="V19" s="82"/>
      <c r="W19" s="82"/>
      <c r="X19" s="82"/>
      <c r="Y19" s="82"/>
      <c r="Z19" s="82"/>
      <c r="AA19" s="82"/>
      <c r="DH19" s="83"/>
      <c r="DI19" s="84"/>
      <c r="DJ19" s="84"/>
      <c r="DK19" s="85"/>
    </row>
    <row r="20" spans="1:115" s="81" customFormat="1" ht="23.5" x14ac:dyDescent="0.55000000000000004">
      <c r="A20" s="205" t="s">
        <v>17</v>
      </c>
      <c r="B20" s="206"/>
      <c r="C20" s="206"/>
      <c r="D20" s="206"/>
      <c r="E20" s="206"/>
      <c r="F20" s="206"/>
      <c r="G20" s="206"/>
      <c r="H20" s="206"/>
      <c r="I20" s="206"/>
      <c r="J20" s="206"/>
      <c r="K20" s="206"/>
      <c r="L20" s="206"/>
      <c r="M20" s="206"/>
      <c r="N20" s="71">
        <v>1</v>
      </c>
      <c r="O20" s="30">
        <f>ABS(IF(DI20=TRUE,"1","0"))</f>
        <v>0</v>
      </c>
      <c r="P20" s="31">
        <f>ABS(IF(DJ20=TRUE,"1","0"))</f>
        <v>0</v>
      </c>
      <c r="Q20" s="17"/>
      <c r="U20" s="82"/>
      <c r="V20" s="82"/>
      <c r="W20" s="82"/>
      <c r="X20" s="82"/>
      <c r="Y20" s="82"/>
      <c r="Z20" s="82"/>
      <c r="AA20" s="82"/>
      <c r="DH20" s="83"/>
      <c r="DI20" s="84" t="b">
        <v>0</v>
      </c>
      <c r="DJ20" s="84" t="b">
        <v>0</v>
      </c>
      <c r="DK20" s="87"/>
    </row>
    <row r="21" spans="1:115" s="81" customFormat="1" ht="23.5" x14ac:dyDescent="0.55000000000000004">
      <c r="A21" s="183" t="s">
        <v>18</v>
      </c>
      <c r="B21" s="184"/>
      <c r="C21" s="184"/>
      <c r="D21" s="184"/>
      <c r="E21" s="184"/>
      <c r="F21" s="184"/>
      <c r="G21" s="184"/>
      <c r="H21" s="184"/>
      <c r="I21" s="184"/>
      <c r="J21" s="184"/>
      <c r="K21" s="184"/>
      <c r="L21" s="184"/>
      <c r="M21" s="184"/>
      <c r="N21" s="70">
        <v>0.75</v>
      </c>
      <c r="O21" s="30">
        <f>ABS(IF(DI21=TRUE,".75","0"))</f>
        <v>0</v>
      </c>
      <c r="P21" s="31">
        <f>ABS(IF(DJ21=TRUE,".75","0"))</f>
        <v>0</v>
      </c>
      <c r="Q21" s="17"/>
      <c r="U21" s="82"/>
      <c r="V21" s="82"/>
      <c r="W21" s="82"/>
      <c r="X21" s="82"/>
      <c r="Y21" s="82"/>
      <c r="Z21" s="82"/>
      <c r="AA21" s="82"/>
      <c r="DH21" s="83"/>
      <c r="DI21" s="84" t="b">
        <v>0</v>
      </c>
      <c r="DJ21" s="84" t="b">
        <v>0</v>
      </c>
      <c r="DK21" s="85"/>
    </row>
    <row r="22" spans="1:115" s="81" customFormat="1" ht="23.5" x14ac:dyDescent="0.55000000000000004">
      <c r="A22" s="183" t="s">
        <v>19</v>
      </c>
      <c r="B22" s="184"/>
      <c r="C22" s="184"/>
      <c r="D22" s="184"/>
      <c r="E22" s="184"/>
      <c r="F22" s="184"/>
      <c r="G22" s="184"/>
      <c r="H22" s="184"/>
      <c r="I22" s="184"/>
      <c r="J22" s="184"/>
      <c r="K22" s="184"/>
      <c r="L22" s="184"/>
      <c r="M22" s="184"/>
      <c r="N22" s="70">
        <v>0.25</v>
      </c>
      <c r="O22" s="30">
        <f>ABS(IF(DI22=TRUE,".25","0"))</f>
        <v>0</v>
      </c>
      <c r="P22" s="31">
        <f>ABS(IF(DJ22=TRUE,".25","0"))</f>
        <v>0</v>
      </c>
      <c r="Q22" s="17"/>
      <c r="U22" s="82"/>
      <c r="V22" s="82"/>
      <c r="W22" s="82"/>
      <c r="X22" s="82"/>
      <c r="Y22" s="82"/>
      <c r="Z22" s="82"/>
      <c r="AA22" s="82"/>
      <c r="DH22" s="83"/>
      <c r="DI22" s="84" t="b">
        <v>0</v>
      </c>
      <c r="DJ22" s="84" t="b">
        <v>0</v>
      </c>
      <c r="DK22" s="85"/>
    </row>
    <row r="23" spans="1:115" s="81" customFormat="1" ht="23.5" x14ac:dyDescent="0.55000000000000004">
      <c r="A23" s="183" t="s">
        <v>20</v>
      </c>
      <c r="B23" s="184"/>
      <c r="C23" s="184"/>
      <c r="D23" s="184"/>
      <c r="E23" s="184"/>
      <c r="F23" s="184"/>
      <c r="G23" s="184"/>
      <c r="H23" s="184"/>
      <c r="I23" s="184"/>
      <c r="J23" s="184"/>
      <c r="K23" s="184"/>
      <c r="L23" s="184"/>
      <c r="M23" s="184"/>
      <c r="N23" s="70">
        <v>0</v>
      </c>
      <c r="O23" s="30">
        <f>(ABS(IF(DI23=TRUE,"0","0")))</f>
        <v>0</v>
      </c>
      <c r="P23" s="32">
        <f>(ABS(IF(DJ23=TRUE,"0.004","0")))</f>
        <v>0</v>
      </c>
      <c r="Q23" s="17"/>
      <c r="U23" s="82"/>
      <c r="V23" s="82"/>
      <c r="W23" s="82"/>
      <c r="X23" s="82"/>
      <c r="Y23" s="82"/>
      <c r="Z23" s="82"/>
      <c r="AA23" s="82"/>
      <c r="DH23" s="83"/>
      <c r="DI23" s="84" t="b">
        <v>0</v>
      </c>
      <c r="DJ23" s="84" t="b">
        <v>0</v>
      </c>
      <c r="DK23" s="85"/>
    </row>
    <row r="24" spans="1:115" s="81" customFormat="1" ht="5.15" customHeight="1" thickBot="1" x14ac:dyDescent="0.6">
      <c r="A24" s="207"/>
      <c r="B24" s="208"/>
      <c r="C24" s="208"/>
      <c r="D24" s="208"/>
      <c r="E24" s="208"/>
      <c r="F24" s="208"/>
      <c r="G24" s="208"/>
      <c r="H24" s="208"/>
      <c r="I24" s="208"/>
      <c r="J24" s="208"/>
      <c r="K24" s="208"/>
      <c r="L24" s="208"/>
      <c r="M24" s="208"/>
      <c r="N24" s="208"/>
      <c r="O24" s="208"/>
      <c r="P24" s="209"/>
      <c r="Q24" s="17"/>
      <c r="U24" s="82"/>
      <c r="V24" s="82"/>
      <c r="W24" s="82"/>
      <c r="X24" s="82"/>
      <c r="Y24" s="82"/>
      <c r="Z24" s="82"/>
      <c r="AA24" s="82"/>
      <c r="DH24" s="83"/>
      <c r="DI24" s="84"/>
      <c r="DJ24" s="84"/>
      <c r="DK24" s="85"/>
    </row>
    <row r="25" spans="1:115" s="81" customFormat="1" ht="24" thickBot="1" x14ac:dyDescent="0.6">
      <c r="A25" s="203" t="s">
        <v>21</v>
      </c>
      <c r="B25" s="204"/>
      <c r="C25" s="204"/>
      <c r="D25" s="204"/>
      <c r="E25" s="204"/>
      <c r="F25" s="204"/>
      <c r="G25" s="204"/>
      <c r="H25" s="204"/>
      <c r="I25" s="204"/>
      <c r="J25" s="204"/>
      <c r="K25" s="204"/>
      <c r="L25" s="204"/>
      <c r="M25" s="204"/>
      <c r="N25" s="28" t="s">
        <v>14</v>
      </c>
      <c r="O25" s="28" t="s">
        <v>15</v>
      </c>
      <c r="P25" s="29" t="s">
        <v>16</v>
      </c>
      <c r="Q25" s="17"/>
      <c r="U25" s="82"/>
      <c r="V25" s="82"/>
      <c r="W25" s="82"/>
      <c r="X25" s="82"/>
      <c r="Y25" s="82"/>
      <c r="Z25" s="82"/>
      <c r="AA25" s="82"/>
      <c r="DH25" s="83"/>
      <c r="DI25" s="84"/>
      <c r="DJ25" s="84"/>
      <c r="DK25" s="85"/>
    </row>
    <row r="26" spans="1:115" s="81" customFormat="1" ht="23.5" x14ac:dyDescent="0.55000000000000004">
      <c r="A26" s="205" t="s">
        <v>22</v>
      </c>
      <c r="B26" s="206"/>
      <c r="C26" s="206"/>
      <c r="D26" s="206"/>
      <c r="E26" s="206"/>
      <c r="F26" s="206"/>
      <c r="G26" s="206"/>
      <c r="H26" s="206"/>
      <c r="I26" s="206"/>
      <c r="J26" s="206"/>
      <c r="K26" s="206"/>
      <c r="L26" s="206"/>
      <c r="M26" s="206"/>
      <c r="N26" s="71">
        <v>1</v>
      </c>
      <c r="O26" s="30">
        <f>ABS(IF(DI26=TRUE,"1","0"))</f>
        <v>0</v>
      </c>
      <c r="P26" s="31">
        <f>ABS(IF(DJ26=TRUE,"1","0"))</f>
        <v>0</v>
      </c>
      <c r="Q26" s="17"/>
      <c r="U26" s="82"/>
      <c r="V26" s="82"/>
      <c r="W26" s="82"/>
      <c r="X26" s="82"/>
      <c r="Y26" s="82"/>
      <c r="Z26" s="82"/>
      <c r="AA26" s="82"/>
      <c r="DH26" s="83"/>
      <c r="DI26" s="84" t="b">
        <v>0</v>
      </c>
      <c r="DJ26" s="84" t="b">
        <v>0</v>
      </c>
      <c r="DK26" s="85"/>
    </row>
    <row r="27" spans="1:115" s="81" customFormat="1" ht="23.5" x14ac:dyDescent="0.55000000000000004">
      <c r="A27" s="183" t="s">
        <v>23</v>
      </c>
      <c r="B27" s="184"/>
      <c r="C27" s="184"/>
      <c r="D27" s="184"/>
      <c r="E27" s="184"/>
      <c r="F27" s="184"/>
      <c r="G27" s="184"/>
      <c r="H27" s="184"/>
      <c r="I27" s="184"/>
      <c r="J27" s="184"/>
      <c r="K27" s="184"/>
      <c r="L27" s="184"/>
      <c r="M27" s="184"/>
      <c r="N27" s="70">
        <v>0.55000000000000004</v>
      </c>
      <c r="O27" s="30">
        <f>ABS(IF(DI27=TRUE,".55","0"))</f>
        <v>0</v>
      </c>
      <c r="P27" s="31">
        <f>ABS(IF(DJ27=TRUE,".55","0"))</f>
        <v>0</v>
      </c>
      <c r="Q27" s="17"/>
      <c r="U27" s="82"/>
      <c r="V27" s="82"/>
      <c r="W27" s="82"/>
      <c r="X27" s="82"/>
      <c r="Y27" s="82"/>
      <c r="Z27" s="82"/>
      <c r="AA27" s="82"/>
      <c r="DH27" s="83"/>
      <c r="DI27" s="84" t="b">
        <v>0</v>
      </c>
      <c r="DJ27" s="84" t="b">
        <v>0</v>
      </c>
      <c r="DK27" s="85"/>
    </row>
    <row r="28" spans="1:115" s="81" customFormat="1" ht="23.5" x14ac:dyDescent="0.55000000000000004">
      <c r="A28" s="183" t="s">
        <v>216</v>
      </c>
      <c r="B28" s="184"/>
      <c r="C28" s="184"/>
      <c r="D28" s="184"/>
      <c r="E28" s="184"/>
      <c r="F28" s="184"/>
      <c r="G28" s="184"/>
      <c r="H28" s="184"/>
      <c r="I28" s="184"/>
      <c r="J28" s="184"/>
      <c r="K28" s="184"/>
      <c r="L28" s="184"/>
      <c r="M28" s="184"/>
      <c r="N28" s="70">
        <v>0</v>
      </c>
      <c r="O28" s="30">
        <f>ABS(IF(DI28=TRUE,"0","0"))</f>
        <v>0</v>
      </c>
      <c r="P28" s="31">
        <f>ABS(IF(DJ28=TRUE,"0","0"))</f>
        <v>0</v>
      </c>
      <c r="Q28" s="17"/>
      <c r="U28" s="82"/>
      <c r="V28" s="82"/>
      <c r="W28" s="82"/>
      <c r="X28" s="82"/>
      <c r="Y28" s="82"/>
      <c r="Z28" s="82"/>
      <c r="AA28" s="82"/>
      <c r="DH28" s="83"/>
      <c r="DI28" s="84" t="b">
        <v>0</v>
      </c>
      <c r="DJ28" s="84" t="b">
        <v>0</v>
      </c>
      <c r="DK28" s="85"/>
    </row>
    <row r="29" spans="1:115" s="81" customFormat="1" ht="5.15" customHeight="1" thickBot="1" x14ac:dyDescent="0.6">
      <c r="A29" s="210"/>
      <c r="B29" s="211"/>
      <c r="C29" s="211"/>
      <c r="D29" s="211"/>
      <c r="E29" s="211"/>
      <c r="F29" s="211"/>
      <c r="G29" s="211"/>
      <c r="H29" s="211"/>
      <c r="I29" s="211"/>
      <c r="J29" s="211"/>
      <c r="K29" s="211"/>
      <c r="L29" s="211"/>
      <c r="M29" s="211"/>
      <c r="N29" s="211"/>
      <c r="O29" s="211"/>
      <c r="P29" s="212"/>
      <c r="Q29" s="17"/>
      <c r="U29" s="82"/>
      <c r="V29" s="82"/>
      <c r="W29" s="82"/>
      <c r="X29" s="82"/>
      <c r="Y29" s="82"/>
      <c r="Z29" s="82"/>
      <c r="AA29" s="82"/>
      <c r="DH29" s="83"/>
      <c r="DI29" s="84"/>
      <c r="DJ29" s="84"/>
      <c r="DK29" s="85"/>
    </row>
    <row r="30" spans="1:115" s="81" customFormat="1" ht="24" thickBot="1" x14ac:dyDescent="0.6">
      <c r="A30" s="203" t="s">
        <v>24</v>
      </c>
      <c r="B30" s="204"/>
      <c r="C30" s="204"/>
      <c r="D30" s="204"/>
      <c r="E30" s="204"/>
      <c r="F30" s="204"/>
      <c r="G30" s="204"/>
      <c r="H30" s="204"/>
      <c r="I30" s="204"/>
      <c r="J30" s="204"/>
      <c r="K30" s="204"/>
      <c r="L30" s="204"/>
      <c r="M30" s="204"/>
      <c r="N30" s="28" t="s">
        <v>14</v>
      </c>
      <c r="O30" s="28" t="s">
        <v>15</v>
      </c>
      <c r="P30" s="29" t="s">
        <v>16</v>
      </c>
      <c r="Q30" s="17"/>
      <c r="U30" s="82"/>
      <c r="V30" s="82"/>
      <c r="W30" s="82"/>
      <c r="X30" s="82"/>
      <c r="Y30" s="82"/>
      <c r="Z30" s="82"/>
      <c r="AA30" s="82"/>
      <c r="DH30" s="83"/>
      <c r="DI30" s="84"/>
      <c r="DJ30" s="84"/>
      <c r="DK30" s="85"/>
    </row>
    <row r="31" spans="1:115" s="81" customFormat="1" ht="23.5" x14ac:dyDescent="0.55000000000000004">
      <c r="A31" s="205" t="s">
        <v>25</v>
      </c>
      <c r="B31" s="206"/>
      <c r="C31" s="206"/>
      <c r="D31" s="206"/>
      <c r="E31" s="206"/>
      <c r="F31" s="206"/>
      <c r="G31" s="206"/>
      <c r="H31" s="206"/>
      <c r="I31" s="206"/>
      <c r="J31" s="206"/>
      <c r="K31" s="206"/>
      <c r="L31" s="206"/>
      <c r="M31" s="206"/>
      <c r="N31" s="71">
        <v>1</v>
      </c>
      <c r="O31" s="30">
        <f>ABS(IF(DI31=TRUE,"1","0"))</f>
        <v>0</v>
      </c>
      <c r="P31" s="31">
        <f>ABS(IF(DJ31=TRUE,"1","0"))</f>
        <v>0</v>
      </c>
      <c r="Q31" s="17"/>
      <c r="U31" s="82"/>
      <c r="V31" s="82"/>
      <c r="W31" s="82"/>
      <c r="X31" s="82"/>
      <c r="Y31" s="82"/>
      <c r="Z31" s="82"/>
      <c r="AA31" s="82"/>
      <c r="DH31" s="83"/>
      <c r="DI31" s="84" t="b">
        <v>0</v>
      </c>
      <c r="DJ31" s="84" t="b">
        <v>0</v>
      </c>
      <c r="DK31" s="85"/>
    </row>
    <row r="32" spans="1:115" s="81" customFormat="1" ht="23.5" x14ac:dyDescent="0.55000000000000004">
      <c r="A32" s="183" t="s">
        <v>23</v>
      </c>
      <c r="B32" s="184"/>
      <c r="C32" s="184"/>
      <c r="D32" s="184"/>
      <c r="E32" s="184"/>
      <c r="F32" s="184"/>
      <c r="G32" s="184"/>
      <c r="H32" s="184"/>
      <c r="I32" s="184"/>
      <c r="J32" s="184"/>
      <c r="K32" s="184"/>
      <c r="L32" s="184"/>
      <c r="M32" s="184"/>
      <c r="N32" s="70">
        <v>0.55000000000000004</v>
      </c>
      <c r="O32" s="30">
        <f>ABS(IF(DI32=TRUE,".55","0"))</f>
        <v>0</v>
      </c>
      <c r="P32" s="31">
        <f>ABS(IF(DJ32=TRUE,".55","0"))</f>
        <v>0</v>
      </c>
      <c r="Q32" s="17"/>
      <c r="U32" s="82"/>
      <c r="V32" s="82"/>
      <c r="W32" s="82"/>
      <c r="X32" s="82"/>
      <c r="Y32" s="82"/>
      <c r="Z32" s="82"/>
      <c r="AA32" s="82"/>
      <c r="DH32" s="83"/>
      <c r="DI32" s="84" t="b">
        <v>0</v>
      </c>
      <c r="DJ32" s="84" t="b">
        <v>0</v>
      </c>
      <c r="DK32" s="85"/>
    </row>
    <row r="33" spans="1:115" s="81" customFormat="1" ht="23.5" x14ac:dyDescent="0.55000000000000004">
      <c r="A33" s="183" t="s">
        <v>215</v>
      </c>
      <c r="B33" s="184"/>
      <c r="C33" s="184"/>
      <c r="D33" s="184"/>
      <c r="E33" s="184"/>
      <c r="F33" s="184"/>
      <c r="G33" s="184"/>
      <c r="H33" s="184"/>
      <c r="I33" s="184"/>
      <c r="J33" s="184"/>
      <c r="K33" s="184"/>
      <c r="L33" s="184"/>
      <c r="M33" s="184"/>
      <c r="N33" s="70">
        <v>0</v>
      </c>
      <c r="O33" s="30">
        <f>ABS(IF(DI33=TRUE,"0","0"))</f>
        <v>0</v>
      </c>
      <c r="P33" s="31">
        <f>ABS(IF(DJ33=TRUE,"0","0"))</f>
        <v>0</v>
      </c>
      <c r="Q33" s="17"/>
      <c r="U33" s="82"/>
      <c r="V33" s="82"/>
      <c r="W33" s="82"/>
      <c r="X33" s="82"/>
      <c r="Y33" s="82"/>
      <c r="Z33" s="82"/>
      <c r="AA33" s="82"/>
      <c r="DH33" s="83"/>
      <c r="DI33" s="84" t="b">
        <v>0</v>
      </c>
      <c r="DJ33" s="84" t="b">
        <v>0</v>
      </c>
      <c r="DK33" s="85"/>
    </row>
    <row r="34" spans="1:115" s="81" customFormat="1" ht="5.15" customHeight="1" thickBot="1" x14ac:dyDescent="0.6">
      <c r="A34" s="207"/>
      <c r="B34" s="208"/>
      <c r="C34" s="208"/>
      <c r="D34" s="208"/>
      <c r="E34" s="208"/>
      <c r="F34" s="208"/>
      <c r="G34" s="208"/>
      <c r="H34" s="208"/>
      <c r="I34" s="208"/>
      <c r="J34" s="208"/>
      <c r="K34" s="208"/>
      <c r="L34" s="208"/>
      <c r="M34" s="208"/>
      <c r="N34" s="208"/>
      <c r="O34" s="208"/>
      <c r="P34" s="209"/>
      <c r="Q34" s="17"/>
      <c r="U34" s="82"/>
      <c r="V34" s="82"/>
      <c r="W34" s="82"/>
      <c r="X34" s="82"/>
      <c r="Y34" s="82"/>
      <c r="Z34" s="82"/>
      <c r="AA34" s="82"/>
      <c r="DH34" s="83"/>
      <c r="DI34" s="84"/>
      <c r="DJ34" s="84"/>
      <c r="DK34" s="85"/>
    </row>
    <row r="35" spans="1:115" s="81" customFormat="1" ht="24" thickBot="1" x14ac:dyDescent="0.6">
      <c r="A35" s="203" t="s">
        <v>26</v>
      </c>
      <c r="B35" s="204"/>
      <c r="C35" s="204"/>
      <c r="D35" s="204"/>
      <c r="E35" s="204"/>
      <c r="F35" s="204"/>
      <c r="G35" s="204"/>
      <c r="H35" s="204"/>
      <c r="I35" s="204"/>
      <c r="J35" s="204"/>
      <c r="K35" s="204"/>
      <c r="L35" s="204"/>
      <c r="M35" s="204"/>
      <c r="N35" s="28" t="s">
        <v>14</v>
      </c>
      <c r="O35" s="28" t="s">
        <v>15</v>
      </c>
      <c r="P35" s="29" t="s">
        <v>16</v>
      </c>
      <c r="Q35" s="17"/>
      <c r="U35" s="82"/>
      <c r="V35" s="82"/>
      <c r="W35" s="82"/>
      <c r="X35" s="82"/>
      <c r="Y35" s="82"/>
      <c r="Z35" s="82"/>
      <c r="AA35" s="82"/>
      <c r="DH35" s="83"/>
      <c r="DI35" s="84"/>
      <c r="DJ35" s="84"/>
      <c r="DK35" s="85"/>
    </row>
    <row r="36" spans="1:115" s="81" customFormat="1" ht="23.5" x14ac:dyDescent="0.55000000000000004">
      <c r="A36" s="205" t="s">
        <v>27</v>
      </c>
      <c r="B36" s="206"/>
      <c r="C36" s="206"/>
      <c r="D36" s="206"/>
      <c r="E36" s="206"/>
      <c r="F36" s="206"/>
      <c r="G36" s="206"/>
      <c r="H36" s="206"/>
      <c r="I36" s="206"/>
      <c r="J36" s="206"/>
      <c r="K36" s="206"/>
      <c r="L36" s="206"/>
      <c r="M36" s="206"/>
      <c r="N36" s="71">
        <v>1</v>
      </c>
      <c r="O36" s="30">
        <f>ABS(IF(DI36=TRUE,"1","0"))</f>
        <v>0</v>
      </c>
      <c r="P36" s="31">
        <f>ABS(IF(DJ36=TRUE,"1","0"))</f>
        <v>0</v>
      </c>
      <c r="Q36" s="17"/>
      <c r="U36" s="82"/>
      <c r="V36" s="82"/>
      <c r="W36" s="82"/>
      <c r="X36" s="82"/>
      <c r="Y36" s="82"/>
      <c r="Z36" s="82"/>
      <c r="AA36" s="82"/>
      <c r="DH36" s="83"/>
      <c r="DI36" s="84" t="b">
        <v>0</v>
      </c>
      <c r="DJ36" s="84" t="b">
        <v>0</v>
      </c>
      <c r="DK36" s="85"/>
    </row>
    <row r="37" spans="1:115" s="81" customFormat="1" ht="23.5" x14ac:dyDescent="0.55000000000000004">
      <c r="A37" s="183" t="s">
        <v>28</v>
      </c>
      <c r="B37" s="184"/>
      <c r="C37" s="184"/>
      <c r="D37" s="184"/>
      <c r="E37" s="184"/>
      <c r="F37" s="184"/>
      <c r="G37" s="184"/>
      <c r="H37" s="184"/>
      <c r="I37" s="184"/>
      <c r="J37" s="184"/>
      <c r="K37" s="184"/>
      <c r="L37" s="184"/>
      <c r="M37" s="184"/>
      <c r="N37" s="70">
        <v>0.75</v>
      </c>
      <c r="O37" s="30">
        <f>ABS(IF(DI37=TRUE,".75","0"))</f>
        <v>0</v>
      </c>
      <c r="P37" s="31">
        <f>ABS(IF(DJ37=TRUE,".75","0"))</f>
        <v>0</v>
      </c>
      <c r="Q37" s="17"/>
      <c r="U37" s="82"/>
      <c r="V37" s="82"/>
      <c r="W37" s="82"/>
      <c r="X37" s="82"/>
      <c r="Y37" s="82"/>
      <c r="Z37" s="82"/>
      <c r="AA37" s="82"/>
      <c r="DH37" s="83"/>
      <c r="DI37" s="84" t="b">
        <v>0</v>
      </c>
      <c r="DJ37" s="84" t="b">
        <v>0</v>
      </c>
      <c r="DK37" s="85"/>
    </row>
    <row r="38" spans="1:115" s="81" customFormat="1" ht="23.5" x14ac:dyDescent="0.55000000000000004">
      <c r="A38" s="183" t="s">
        <v>29</v>
      </c>
      <c r="B38" s="184"/>
      <c r="C38" s="184"/>
      <c r="D38" s="184"/>
      <c r="E38" s="184"/>
      <c r="F38" s="184"/>
      <c r="G38" s="184"/>
      <c r="H38" s="184"/>
      <c r="I38" s="184"/>
      <c r="J38" s="184"/>
      <c r="K38" s="184"/>
      <c r="L38" s="184"/>
      <c r="M38" s="184"/>
      <c r="N38" s="70">
        <v>0.3</v>
      </c>
      <c r="O38" s="30">
        <f>ABS(IF(DI38=TRUE,".3","0"))</f>
        <v>0</v>
      </c>
      <c r="P38" s="31">
        <f>ABS(IF(DJ38=TRUE,".3","0"))</f>
        <v>0</v>
      </c>
      <c r="Q38" s="17"/>
      <c r="U38" s="82"/>
      <c r="V38" s="82"/>
      <c r="W38" s="82"/>
      <c r="X38" s="82"/>
      <c r="Y38" s="82"/>
      <c r="Z38" s="82"/>
      <c r="AA38" s="82"/>
      <c r="DH38" s="83"/>
      <c r="DI38" s="84" t="b">
        <v>0</v>
      </c>
      <c r="DJ38" s="84" t="b">
        <v>0</v>
      </c>
      <c r="DK38" s="85"/>
    </row>
    <row r="39" spans="1:115" s="81" customFormat="1" ht="23.5" x14ac:dyDescent="0.55000000000000004">
      <c r="A39" s="183" t="s">
        <v>30</v>
      </c>
      <c r="B39" s="184"/>
      <c r="C39" s="184"/>
      <c r="D39" s="184"/>
      <c r="E39" s="184"/>
      <c r="F39" s="184"/>
      <c r="G39" s="184"/>
      <c r="H39" s="184"/>
      <c r="I39" s="184"/>
      <c r="J39" s="184"/>
      <c r="K39" s="184"/>
      <c r="L39" s="184"/>
      <c r="M39" s="184"/>
      <c r="N39" s="70">
        <v>0</v>
      </c>
      <c r="O39" s="30">
        <f>ABS(IF(DI39=TRUE,"0","0"))</f>
        <v>0</v>
      </c>
      <c r="P39" s="31">
        <f>ABS(IF(DJ39=TRUE,"0","0"))</f>
        <v>0</v>
      </c>
      <c r="Q39" s="19"/>
      <c r="U39" s="82"/>
      <c r="V39" s="82"/>
      <c r="W39" s="82"/>
      <c r="X39" s="82"/>
      <c r="Y39" s="82"/>
      <c r="Z39" s="82"/>
      <c r="AA39" s="82"/>
      <c r="DH39" s="83"/>
      <c r="DI39" s="84" t="b">
        <v>0</v>
      </c>
      <c r="DJ39" s="84" t="b">
        <v>0</v>
      </c>
      <c r="DK39" s="85"/>
    </row>
    <row r="40" spans="1:115" s="81" customFormat="1" ht="5.15" customHeight="1" thickBot="1" x14ac:dyDescent="0.6">
      <c r="A40" s="207"/>
      <c r="B40" s="208"/>
      <c r="C40" s="208"/>
      <c r="D40" s="208"/>
      <c r="E40" s="208"/>
      <c r="F40" s="208"/>
      <c r="G40" s="208"/>
      <c r="H40" s="208"/>
      <c r="I40" s="208"/>
      <c r="J40" s="208"/>
      <c r="K40" s="208"/>
      <c r="L40" s="208"/>
      <c r="M40" s="208"/>
      <c r="N40" s="208"/>
      <c r="O40" s="208"/>
      <c r="P40" s="209"/>
      <c r="Q40" s="19"/>
      <c r="U40" s="82"/>
      <c r="V40" s="82"/>
      <c r="W40" s="82"/>
      <c r="X40" s="82"/>
      <c r="Y40" s="82"/>
      <c r="Z40" s="82"/>
      <c r="AA40" s="82"/>
      <c r="DH40" s="83"/>
      <c r="DI40" s="84"/>
      <c r="DJ40" s="84"/>
      <c r="DK40" s="85"/>
    </row>
    <row r="41" spans="1:115" s="81" customFormat="1" ht="24" thickBot="1" x14ac:dyDescent="0.6">
      <c r="A41" s="203" t="s">
        <v>31</v>
      </c>
      <c r="B41" s="204"/>
      <c r="C41" s="204"/>
      <c r="D41" s="204"/>
      <c r="E41" s="204"/>
      <c r="F41" s="204"/>
      <c r="G41" s="204"/>
      <c r="H41" s="204"/>
      <c r="I41" s="204"/>
      <c r="J41" s="204"/>
      <c r="K41" s="204"/>
      <c r="L41" s="204"/>
      <c r="M41" s="204"/>
      <c r="N41" s="28" t="s">
        <v>14</v>
      </c>
      <c r="O41" s="28" t="s">
        <v>15</v>
      </c>
      <c r="P41" s="29" t="s">
        <v>16</v>
      </c>
      <c r="Q41" s="19"/>
      <c r="U41" s="82"/>
      <c r="V41" s="82"/>
      <c r="W41" s="82"/>
      <c r="X41" s="82"/>
      <c r="Y41" s="82"/>
      <c r="Z41" s="82"/>
      <c r="AA41" s="82"/>
      <c r="DH41" s="83"/>
      <c r="DI41" s="84"/>
      <c r="DJ41" s="84"/>
      <c r="DK41" s="85"/>
    </row>
    <row r="42" spans="1:115" s="81" customFormat="1" ht="23.5" x14ac:dyDescent="0.55000000000000004">
      <c r="A42" s="213" t="s">
        <v>32</v>
      </c>
      <c r="B42" s="214"/>
      <c r="C42" s="214"/>
      <c r="D42" s="214"/>
      <c r="E42" s="214"/>
      <c r="F42" s="214"/>
      <c r="G42" s="214"/>
      <c r="H42" s="214"/>
      <c r="I42" s="214"/>
      <c r="J42" s="214"/>
      <c r="K42" s="214"/>
      <c r="L42" s="214"/>
      <c r="M42" s="214"/>
      <c r="N42" s="71">
        <v>1</v>
      </c>
      <c r="O42" s="30">
        <f>ABS(IF(DI42=TRUE,"1","0"))</f>
        <v>0</v>
      </c>
      <c r="P42" s="31">
        <f>ABS(IF(DJ42=TRUE,"1","0"))</f>
        <v>0</v>
      </c>
      <c r="Q42" s="19"/>
      <c r="U42" s="82"/>
      <c r="V42" s="82"/>
      <c r="W42" s="82"/>
      <c r="X42" s="82"/>
      <c r="Y42" s="82"/>
      <c r="Z42" s="82"/>
      <c r="AA42" s="82"/>
      <c r="DH42" s="83"/>
      <c r="DI42" s="84" t="b">
        <v>0</v>
      </c>
      <c r="DJ42" s="84" t="b">
        <v>0</v>
      </c>
      <c r="DK42" s="85"/>
    </row>
    <row r="43" spans="1:115" s="81" customFormat="1" ht="23.5" x14ac:dyDescent="0.55000000000000004">
      <c r="A43" s="215" t="s">
        <v>33</v>
      </c>
      <c r="B43" s="216"/>
      <c r="C43" s="216"/>
      <c r="D43" s="216"/>
      <c r="E43" s="216"/>
      <c r="F43" s="216"/>
      <c r="G43" s="216"/>
      <c r="H43" s="216"/>
      <c r="I43" s="216"/>
      <c r="J43" s="216"/>
      <c r="K43" s="216"/>
      <c r="L43" s="216"/>
      <c r="M43" s="216"/>
      <c r="N43" s="70">
        <v>0.75</v>
      </c>
      <c r="O43" s="30">
        <f>ABS(IF(DI43=TRUE,".75","0"))</f>
        <v>0</v>
      </c>
      <c r="P43" s="31">
        <f>ABS(IF(DJ43=TRUE,".75","0"))</f>
        <v>0</v>
      </c>
      <c r="Q43" s="19"/>
      <c r="U43" s="82"/>
      <c r="V43" s="82"/>
      <c r="W43" s="82"/>
      <c r="X43" s="82"/>
      <c r="Y43" s="82"/>
      <c r="Z43" s="82"/>
      <c r="AA43" s="82"/>
      <c r="DH43" s="83"/>
      <c r="DI43" s="84" t="b">
        <v>0</v>
      </c>
      <c r="DJ43" s="84" t="b">
        <v>0</v>
      </c>
      <c r="DK43" s="85"/>
    </row>
    <row r="44" spans="1:115" s="81" customFormat="1" ht="23.5" x14ac:dyDescent="0.55000000000000004">
      <c r="A44" s="215" t="s">
        <v>34</v>
      </c>
      <c r="B44" s="216"/>
      <c r="C44" s="216"/>
      <c r="D44" s="216"/>
      <c r="E44" s="216"/>
      <c r="F44" s="216"/>
      <c r="G44" s="216"/>
      <c r="H44" s="216"/>
      <c r="I44" s="216"/>
      <c r="J44" s="216"/>
      <c r="K44" s="216"/>
      <c r="L44" s="216"/>
      <c r="M44" s="216"/>
      <c r="N44" s="70">
        <v>0.25</v>
      </c>
      <c r="O44" s="30">
        <f>ABS(IF(DI44=TRUE,".25","0"))</f>
        <v>0</v>
      </c>
      <c r="P44" s="31">
        <f>ABS(IF(DJ44=TRUE,".25","0"))</f>
        <v>0</v>
      </c>
      <c r="Q44" s="19"/>
      <c r="U44" s="82"/>
      <c r="V44" s="82"/>
      <c r="W44" s="82"/>
      <c r="X44" s="82"/>
      <c r="Y44" s="82"/>
      <c r="Z44" s="82"/>
      <c r="AA44" s="82"/>
      <c r="DH44" s="83"/>
      <c r="DI44" s="84" t="b">
        <v>0</v>
      </c>
      <c r="DJ44" s="84" t="b">
        <v>0</v>
      </c>
      <c r="DK44" s="85"/>
    </row>
    <row r="45" spans="1:115" s="81" customFormat="1" ht="23.5" x14ac:dyDescent="0.55000000000000004">
      <c r="A45" s="215" t="s">
        <v>35</v>
      </c>
      <c r="B45" s="216"/>
      <c r="C45" s="216"/>
      <c r="D45" s="216"/>
      <c r="E45" s="216"/>
      <c r="F45" s="216"/>
      <c r="G45" s="216"/>
      <c r="H45" s="216"/>
      <c r="I45" s="216"/>
      <c r="J45" s="216"/>
      <c r="K45" s="216"/>
      <c r="L45" s="216"/>
      <c r="M45" s="216"/>
      <c r="N45" s="70">
        <v>0</v>
      </c>
      <c r="O45" s="30">
        <f>ABS(IF(DI45=TRUE,".0","0"))</f>
        <v>0</v>
      </c>
      <c r="P45" s="31">
        <f>ABS(IF(DJ45=TRUE,".0","0"))</f>
        <v>0</v>
      </c>
      <c r="Q45" s="19"/>
      <c r="U45" s="82"/>
      <c r="V45" s="82"/>
      <c r="W45" s="82"/>
      <c r="X45" s="82"/>
      <c r="Y45" s="82"/>
      <c r="Z45" s="82"/>
      <c r="AA45" s="82"/>
      <c r="DH45" s="83"/>
      <c r="DI45" s="84" t="b">
        <v>0</v>
      </c>
      <c r="DJ45" s="84" t="b">
        <v>0</v>
      </c>
      <c r="DK45" s="85"/>
    </row>
    <row r="46" spans="1:115" s="81" customFormat="1" ht="5.15" customHeight="1" thickBot="1" x14ac:dyDescent="0.6">
      <c r="A46" s="207"/>
      <c r="B46" s="208"/>
      <c r="C46" s="208"/>
      <c r="D46" s="208"/>
      <c r="E46" s="208"/>
      <c r="F46" s="208"/>
      <c r="G46" s="208"/>
      <c r="H46" s="208"/>
      <c r="I46" s="208"/>
      <c r="J46" s="208"/>
      <c r="K46" s="208"/>
      <c r="L46" s="208"/>
      <c r="M46" s="208"/>
      <c r="N46" s="208"/>
      <c r="O46" s="208"/>
      <c r="P46" s="209"/>
      <c r="Q46" s="19"/>
      <c r="U46" s="82"/>
      <c r="V46" s="82"/>
      <c r="W46" s="82"/>
      <c r="X46" s="82"/>
      <c r="Y46" s="82"/>
      <c r="Z46" s="82"/>
      <c r="AA46" s="82"/>
      <c r="DH46" s="83"/>
      <c r="DI46" s="84"/>
      <c r="DJ46" s="84"/>
      <c r="DK46" s="85"/>
    </row>
    <row r="47" spans="1:115" s="81" customFormat="1" ht="24" thickBot="1" x14ac:dyDescent="0.6">
      <c r="A47" s="203" t="s">
        <v>36</v>
      </c>
      <c r="B47" s="204"/>
      <c r="C47" s="204"/>
      <c r="D47" s="204"/>
      <c r="E47" s="204"/>
      <c r="F47" s="204"/>
      <c r="G47" s="204"/>
      <c r="H47" s="204"/>
      <c r="I47" s="204"/>
      <c r="J47" s="204"/>
      <c r="K47" s="204"/>
      <c r="L47" s="204"/>
      <c r="M47" s="204"/>
      <c r="N47" s="28" t="s">
        <v>14</v>
      </c>
      <c r="O47" s="28" t="s">
        <v>15</v>
      </c>
      <c r="P47" s="29" t="s">
        <v>16</v>
      </c>
      <c r="Q47" s="19"/>
      <c r="U47" s="82"/>
      <c r="V47" s="82"/>
      <c r="W47" s="82"/>
      <c r="X47" s="82"/>
      <c r="Y47" s="82"/>
      <c r="Z47" s="82"/>
      <c r="AA47" s="82"/>
      <c r="DH47" s="83"/>
      <c r="DI47" s="84"/>
      <c r="DJ47" s="84"/>
      <c r="DK47" s="85"/>
    </row>
    <row r="48" spans="1:115" s="81" customFormat="1" ht="23.5" x14ac:dyDescent="0.55000000000000004">
      <c r="A48" s="205" t="s">
        <v>37</v>
      </c>
      <c r="B48" s="206"/>
      <c r="C48" s="206"/>
      <c r="D48" s="206"/>
      <c r="E48" s="206"/>
      <c r="F48" s="206"/>
      <c r="G48" s="206"/>
      <c r="H48" s="206"/>
      <c r="I48" s="206"/>
      <c r="J48" s="206"/>
      <c r="K48" s="206"/>
      <c r="L48" s="206"/>
      <c r="M48" s="206"/>
      <c r="N48" s="71">
        <v>1</v>
      </c>
      <c r="O48" s="30">
        <f>ABS(IF(DI48=TRUE,"1","0"))</f>
        <v>0</v>
      </c>
      <c r="P48" s="31">
        <f>ABS(IF(DJ48=TRUE,"1","0"))</f>
        <v>0</v>
      </c>
      <c r="Q48" s="19"/>
      <c r="U48" s="82"/>
      <c r="V48" s="82"/>
      <c r="W48" s="82"/>
      <c r="X48" s="82"/>
      <c r="Y48" s="82"/>
      <c r="Z48" s="82"/>
      <c r="AA48" s="82"/>
      <c r="DH48" s="83"/>
      <c r="DI48" s="84" t="b">
        <v>0</v>
      </c>
      <c r="DJ48" s="84" t="b">
        <v>0</v>
      </c>
      <c r="DK48" s="85"/>
    </row>
    <row r="49" spans="1:115" s="81" customFormat="1" ht="23.5" x14ac:dyDescent="0.55000000000000004">
      <c r="A49" s="183" t="s">
        <v>38</v>
      </c>
      <c r="B49" s="184"/>
      <c r="C49" s="184"/>
      <c r="D49" s="184"/>
      <c r="E49" s="184"/>
      <c r="F49" s="184"/>
      <c r="G49" s="184"/>
      <c r="H49" s="184"/>
      <c r="I49" s="184"/>
      <c r="J49" s="184"/>
      <c r="K49" s="184"/>
      <c r="L49" s="184"/>
      <c r="M49" s="184"/>
      <c r="N49" s="70">
        <v>0.55000000000000004</v>
      </c>
      <c r="O49" s="30">
        <f>ABS(IF(DI49=TRUE,".55","0"))</f>
        <v>0</v>
      </c>
      <c r="P49" s="31">
        <f>ABS(IF(DJ49=TRUE,".55","0"))</f>
        <v>0</v>
      </c>
      <c r="Q49" s="19"/>
      <c r="U49" s="82"/>
      <c r="V49" s="82"/>
      <c r="W49" s="82"/>
      <c r="X49" s="82"/>
      <c r="Y49" s="82"/>
      <c r="Z49" s="82"/>
      <c r="AA49" s="82"/>
      <c r="DH49" s="83"/>
      <c r="DI49" s="84" t="b">
        <v>0</v>
      </c>
      <c r="DJ49" s="84" t="b">
        <v>0</v>
      </c>
      <c r="DK49" s="85"/>
    </row>
    <row r="50" spans="1:115" s="81" customFormat="1" ht="23.5" x14ac:dyDescent="0.55000000000000004">
      <c r="A50" s="183" t="s">
        <v>217</v>
      </c>
      <c r="B50" s="184"/>
      <c r="C50" s="184"/>
      <c r="D50" s="184"/>
      <c r="E50" s="184"/>
      <c r="F50" s="184"/>
      <c r="G50" s="184"/>
      <c r="H50" s="184"/>
      <c r="I50" s="184"/>
      <c r="J50" s="184"/>
      <c r="K50" s="184"/>
      <c r="L50" s="184"/>
      <c r="M50" s="184"/>
      <c r="N50" s="70">
        <v>0</v>
      </c>
      <c r="O50" s="30">
        <f>ABS(IF(DI50=TRUE,"0","0"))</f>
        <v>0</v>
      </c>
      <c r="P50" s="31">
        <f>ABS(IF(DJ50=TRUE,"0","0"))</f>
        <v>0</v>
      </c>
      <c r="Q50" s="19"/>
      <c r="U50" s="82"/>
      <c r="V50" s="82"/>
      <c r="W50" s="82"/>
      <c r="X50" s="82"/>
      <c r="Y50" s="82"/>
      <c r="Z50" s="82"/>
      <c r="AA50" s="82"/>
      <c r="DH50" s="83"/>
      <c r="DI50" s="84" t="b">
        <v>0</v>
      </c>
      <c r="DJ50" s="84" t="b">
        <v>0</v>
      </c>
      <c r="DK50" s="85"/>
    </row>
    <row r="51" spans="1:115" s="81" customFormat="1" ht="5.15" customHeight="1" thickBot="1" x14ac:dyDescent="0.6">
      <c r="A51" s="207"/>
      <c r="B51" s="208"/>
      <c r="C51" s="208"/>
      <c r="D51" s="208"/>
      <c r="E51" s="208"/>
      <c r="F51" s="208"/>
      <c r="G51" s="208"/>
      <c r="H51" s="208"/>
      <c r="I51" s="208"/>
      <c r="J51" s="208"/>
      <c r="K51" s="208"/>
      <c r="L51" s="208"/>
      <c r="M51" s="208"/>
      <c r="N51" s="208"/>
      <c r="O51" s="208"/>
      <c r="P51" s="209"/>
      <c r="Q51" s="19"/>
      <c r="U51" s="82"/>
      <c r="V51" s="82"/>
      <c r="W51" s="82"/>
      <c r="X51" s="82"/>
      <c r="Y51" s="82"/>
      <c r="Z51" s="82"/>
      <c r="AA51" s="82"/>
      <c r="DH51" s="83"/>
      <c r="DI51" s="84"/>
      <c r="DJ51" s="84"/>
      <c r="DK51" s="85"/>
    </row>
    <row r="52" spans="1:115" s="81" customFormat="1" ht="24" thickBot="1" x14ac:dyDescent="0.6">
      <c r="A52" s="203" t="s">
        <v>39</v>
      </c>
      <c r="B52" s="204"/>
      <c r="C52" s="204"/>
      <c r="D52" s="204"/>
      <c r="E52" s="204"/>
      <c r="F52" s="204"/>
      <c r="G52" s="204"/>
      <c r="H52" s="204"/>
      <c r="I52" s="204"/>
      <c r="J52" s="204"/>
      <c r="K52" s="204"/>
      <c r="L52" s="204"/>
      <c r="M52" s="204"/>
      <c r="N52" s="28" t="s">
        <v>14</v>
      </c>
      <c r="O52" s="28" t="s">
        <v>15</v>
      </c>
      <c r="P52" s="29" t="s">
        <v>16</v>
      </c>
      <c r="Q52" s="19"/>
      <c r="U52" s="82"/>
      <c r="V52" s="82"/>
      <c r="W52" s="82"/>
      <c r="X52" s="82"/>
      <c r="Y52" s="82"/>
      <c r="Z52" s="82"/>
      <c r="AA52" s="82"/>
      <c r="DH52" s="83"/>
      <c r="DI52" s="84"/>
      <c r="DJ52" s="84"/>
      <c r="DK52" s="85"/>
    </row>
    <row r="53" spans="1:115" s="81" customFormat="1" ht="49.5" customHeight="1" x14ac:dyDescent="0.55000000000000004">
      <c r="A53" s="205" t="s">
        <v>40</v>
      </c>
      <c r="B53" s="206"/>
      <c r="C53" s="206"/>
      <c r="D53" s="206"/>
      <c r="E53" s="206"/>
      <c r="F53" s="206"/>
      <c r="G53" s="206"/>
      <c r="H53" s="206"/>
      <c r="I53" s="206"/>
      <c r="J53" s="206"/>
      <c r="K53" s="206"/>
      <c r="L53" s="206"/>
      <c r="M53" s="206"/>
      <c r="N53" s="71">
        <v>1</v>
      </c>
      <c r="O53" s="30">
        <f>ABS(IF(DI53=TRUE,"1","0"))</f>
        <v>0</v>
      </c>
      <c r="P53" s="31">
        <f>ABS(IF(DJ53=TRUE,"1","0"))</f>
        <v>0</v>
      </c>
      <c r="Q53" s="19"/>
      <c r="U53" s="82"/>
      <c r="V53" s="82"/>
      <c r="W53" s="82"/>
      <c r="X53" s="82"/>
      <c r="Y53" s="82"/>
      <c r="Z53" s="82"/>
      <c r="AA53" s="82"/>
      <c r="DH53" s="83"/>
      <c r="DI53" s="84" t="b">
        <v>0</v>
      </c>
      <c r="DJ53" s="84" t="b">
        <v>0</v>
      </c>
      <c r="DK53" s="85"/>
    </row>
    <row r="54" spans="1:115" s="81" customFormat="1" ht="26.25" customHeight="1" x14ac:dyDescent="0.55000000000000004">
      <c r="A54" s="183" t="s">
        <v>41</v>
      </c>
      <c r="B54" s="184"/>
      <c r="C54" s="184"/>
      <c r="D54" s="184"/>
      <c r="E54" s="184"/>
      <c r="F54" s="184"/>
      <c r="G54" s="184"/>
      <c r="H54" s="184"/>
      <c r="I54" s="184"/>
      <c r="J54" s="184"/>
      <c r="K54" s="184"/>
      <c r="L54" s="184"/>
      <c r="M54" s="184"/>
      <c r="N54" s="69">
        <v>0.55000000000000004</v>
      </c>
      <c r="O54" s="30">
        <f>ABS(IF(DI54=TRUE,".55","0"))</f>
        <v>0</v>
      </c>
      <c r="P54" s="31">
        <f>ABS(IF(DJ54=TRUE,".55","0"))</f>
        <v>0</v>
      </c>
      <c r="Q54" s="19"/>
      <c r="U54" s="82"/>
      <c r="V54" s="82"/>
      <c r="W54" s="82"/>
      <c r="X54" s="82"/>
      <c r="Y54" s="82"/>
      <c r="Z54" s="82"/>
      <c r="AA54" s="82"/>
      <c r="DH54" s="83"/>
      <c r="DI54" s="84" t="b">
        <v>0</v>
      </c>
      <c r="DJ54" s="84" t="b">
        <v>0</v>
      </c>
      <c r="DK54" s="85"/>
    </row>
    <row r="55" spans="1:115" s="81" customFormat="1" ht="26.25" customHeight="1" x14ac:dyDescent="0.55000000000000004">
      <c r="A55" s="183" t="s">
        <v>42</v>
      </c>
      <c r="B55" s="184"/>
      <c r="C55" s="184"/>
      <c r="D55" s="184"/>
      <c r="E55" s="184"/>
      <c r="F55" s="184"/>
      <c r="G55" s="184"/>
      <c r="H55" s="184"/>
      <c r="I55" s="184"/>
      <c r="J55" s="184"/>
      <c r="K55" s="184"/>
      <c r="L55" s="184"/>
      <c r="M55" s="184"/>
      <c r="N55" s="133">
        <v>0</v>
      </c>
      <c r="O55" s="30">
        <f>ABS(IF(DI55=TRUE,"0","0"))</f>
        <v>0</v>
      </c>
      <c r="P55" s="31">
        <f>ABS(IF(DJ55=TRUE,"0","0"))</f>
        <v>0</v>
      </c>
      <c r="Q55" s="19"/>
      <c r="U55" s="82"/>
      <c r="V55" s="82"/>
      <c r="W55" s="82"/>
      <c r="X55" s="82"/>
      <c r="Y55" s="82"/>
      <c r="Z55" s="82"/>
      <c r="AA55" s="82"/>
      <c r="DH55" s="83"/>
      <c r="DI55" s="84" t="b">
        <v>0</v>
      </c>
      <c r="DJ55" s="84" t="b">
        <v>0</v>
      </c>
      <c r="DK55" s="85"/>
    </row>
    <row r="56" spans="1:115" s="81" customFormat="1" ht="5.15" customHeight="1" thickBot="1" x14ac:dyDescent="0.6">
      <c r="A56" s="207"/>
      <c r="B56" s="208"/>
      <c r="C56" s="208"/>
      <c r="D56" s="208"/>
      <c r="E56" s="208"/>
      <c r="F56" s="208"/>
      <c r="G56" s="208"/>
      <c r="H56" s="208"/>
      <c r="I56" s="208"/>
      <c r="J56" s="208"/>
      <c r="K56" s="208"/>
      <c r="L56" s="208"/>
      <c r="M56" s="208"/>
      <c r="N56" s="208"/>
      <c r="O56" s="208"/>
      <c r="P56" s="209"/>
      <c r="Q56" s="19"/>
      <c r="U56" s="82"/>
      <c r="V56" s="82"/>
      <c r="W56" s="82"/>
      <c r="X56" s="82"/>
      <c r="Y56" s="82"/>
      <c r="Z56" s="82"/>
      <c r="AA56" s="82"/>
      <c r="DH56" s="83"/>
      <c r="DI56" s="84"/>
      <c r="DJ56" s="84"/>
      <c r="DK56" s="85"/>
    </row>
    <row r="57" spans="1:115" s="81" customFormat="1" ht="24" thickBot="1" x14ac:dyDescent="0.6">
      <c r="A57" s="203" t="s">
        <v>43</v>
      </c>
      <c r="B57" s="204"/>
      <c r="C57" s="204"/>
      <c r="D57" s="204"/>
      <c r="E57" s="204"/>
      <c r="F57" s="204"/>
      <c r="G57" s="204"/>
      <c r="H57" s="204"/>
      <c r="I57" s="204"/>
      <c r="J57" s="204"/>
      <c r="K57" s="204"/>
      <c r="L57" s="204"/>
      <c r="M57" s="204"/>
      <c r="N57" s="28" t="s">
        <v>14</v>
      </c>
      <c r="O57" s="28" t="s">
        <v>15</v>
      </c>
      <c r="P57" s="29" t="s">
        <v>16</v>
      </c>
      <c r="Q57" s="19"/>
      <c r="U57" s="82"/>
      <c r="V57" s="82"/>
      <c r="W57" s="82"/>
      <c r="X57" s="82"/>
      <c r="Y57" s="82"/>
      <c r="Z57" s="82"/>
      <c r="AA57" s="82"/>
      <c r="DH57" s="83"/>
      <c r="DI57" s="84"/>
      <c r="DJ57" s="84"/>
      <c r="DK57" s="85"/>
    </row>
    <row r="58" spans="1:115" s="81" customFormat="1" ht="26.25" customHeight="1" x14ac:dyDescent="0.55000000000000004">
      <c r="A58" s="183" t="s">
        <v>207</v>
      </c>
      <c r="B58" s="184"/>
      <c r="C58" s="184"/>
      <c r="D58" s="184"/>
      <c r="E58" s="184"/>
      <c r="F58" s="184"/>
      <c r="G58" s="184"/>
      <c r="H58" s="184"/>
      <c r="I58" s="184"/>
      <c r="J58" s="184"/>
      <c r="K58" s="184"/>
      <c r="L58" s="184"/>
      <c r="M58" s="184"/>
      <c r="N58" s="70">
        <v>1</v>
      </c>
      <c r="O58" s="30">
        <f>ABS(IF(DI58=TRUE,"1","0"))</f>
        <v>0</v>
      </c>
      <c r="P58" s="31">
        <f>ABS(IF(DJ58=TRUE,"1","0"))</f>
        <v>0</v>
      </c>
      <c r="Q58" s="19"/>
      <c r="U58" s="82"/>
      <c r="V58" s="82"/>
      <c r="W58" s="82"/>
      <c r="X58" s="82"/>
      <c r="Y58" s="82"/>
      <c r="Z58" s="82"/>
      <c r="AA58" s="82"/>
      <c r="DH58" s="83"/>
      <c r="DI58" s="84" t="b">
        <v>0</v>
      </c>
      <c r="DJ58" s="84" t="b">
        <v>0</v>
      </c>
      <c r="DK58" s="85"/>
    </row>
    <row r="59" spans="1:115" s="81" customFormat="1" ht="26.25" customHeight="1" x14ac:dyDescent="0.55000000000000004">
      <c r="A59" s="183" t="s">
        <v>208</v>
      </c>
      <c r="B59" s="184"/>
      <c r="C59" s="184"/>
      <c r="D59" s="184"/>
      <c r="E59" s="184"/>
      <c r="F59" s="184"/>
      <c r="G59" s="184"/>
      <c r="H59" s="184"/>
      <c r="I59" s="184"/>
      <c r="J59" s="184"/>
      <c r="K59" s="184"/>
      <c r="L59" s="184"/>
      <c r="M59" s="184"/>
      <c r="N59" s="133">
        <v>0</v>
      </c>
      <c r="O59" s="30">
        <f>ABS(IF(DI59=TRUE,"0","0"))</f>
        <v>0</v>
      </c>
      <c r="P59" s="31">
        <f>ABS(IF(DJ59=TRUE,"0","0"))</f>
        <v>0</v>
      </c>
      <c r="Q59" s="19"/>
      <c r="U59" s="82"/>
      <c r="V59" s="82"/>
      <c r="W59" s="82"/>
      <c r="X59" s="82"/>
      <c r="Y59" s="82"/>
      <c r="Z59" s="82"/>
      <c r="AA59" s="82"/>
      <c r="DH59" s="83"/>
      <c r="DI59" s="84" t="b">
        <v>0</v>
      </c>
      <c r="DJ59" s="84" t="b">
        <v>0</v>
      </c>
      <c r="DK59" s="85"/>
    </row>
    <row r="60" spans="1:115" s="81" customFormat="1" ht="5.15" customHeight="1" thickBot="1" x14ac:dyDescent="0.6">
      <c r="A60" s="207"/>
      <c r="B60" s="208"/>
      <c r="C60" s="208"/>
      <c r="D60" s="208"/>
      <c r="E60" s="208"/>
      <c r="F60" s="208"/>
      <c r="G60" s="208"/>
      <c r="H60" s="208"/>
      <c r="I60" s="208"/>
      <c r="J60" s="208"/>
      <c r="K60" s="208"/>
      <c r="L60" s="208"/>
      <c r="M60" s="208"/>
      <c r="N60" s="208"/>
      <c r="O60" s="208"/>
      <c r="P60" s="209"/>
      <c r="Q60" s="19"/>
      <c r="U60" s="82"/>
      <c r="V60" s="82"/>
      <c r="W60" s="82"/>
      <c r="X60" s="82"/>
      <c r="Y60" s="82"/>
      <c r="Z60" s="82"/>
      <c r="AA60" s="82"/>
      <c r="DH60" s="83"/>
      <c r="DI60" s="84"/>
      <c r="DJ60" s="84"/>
      <c r="DK60" s="85"/>
    </row>
    <row r="61" spans="1:115" s="81" customFormat="1" ht="24" thickBot="1" x14ac:dyDescent="0.6">
      <c r="A61" s="203" t="s">
        <v>44</v>
      </c>
      <c r="B61" s="204"/>
      <c r="C61" s="204"/>
      <c r="D61" s="204"/>
      <c r="E61" s="204"/>
      <c r="F61" s="204"/>
      <c r="G61" s="204"/>
      <c r="H61" s="204"/>
      <c r="I61" s="204"/>
      <c r="J61" s="204"/>
      <c r="K61" s="204"/>
      <c r="L61" s="204"/>
      <c r="M61" s="204"/>
      <c r="N61" s="28" t="s">
        <v>14</v>
      </c>
      <c r="O61" s="28" t="s">
        <v>15</v>
      </c>
      <c r="P61" s="29" t="s">
        <v>16</v>
      </c>
      <c r="Q61" s="19"/>
      <c r="U61" s="82"/>
      <c r="V61" s="82"/>
      <c r="W61" s="82"/>
      <c r="X61" s="82"/>
      <c r="Y61" s="82"/>
      <c r="Z61" s="82"/>
      <c r="AA61" s="82"/>
      <c r="DH61" s="83"/>
      <c r="DI61" s="84"/>
      <c r="DJ61" s="84"/>
      <c r="DK61" s="85"/>
    </row>
    <row r="62" spans="1:115" s="81" customFormat="1" ht="43.5" customHeight="1" x14ac:dyDescent="0.55000000000000004">
      <c r="A62" s="205" t="s">
        <v>45</v>
      </c>
      <c r="B62" s="206"/>
      <c r="C62" s="206"/>
      <c r="D62" s="206"/>
      <c r="E62" s="206"/>
      <c r="F62" s="206"/>
      <c r="G62" s="206"/>
      <c r="H62" s="206"/>
      <c r="I62" s="206"/>
      <c r="J62" s="206"/>
      <c r="K62" s="206"/>
      <c r="L62" s="206"/>
      <c r="M62" s="206"/>
      <c r="N62" s="71">
        <v>1</v>
      </c>
      <c r="O62" s="30">
        <f>ABS(IF(DI62=TRUE,"1","0"))</f>
        <v>0</v>
      </c>
      <c r="P62" s="31">
        <f>ABS(IF(DJ62=TRUE,"1","0"))</f>
        <v>0</v>
      </c>
      <c r="Q62" s="19"/>
      <c r="U62" s="82"/>
      <c r="V62" s="82"/>
      <c r="W62" s="82"/>
      <c r="X62" s="82"/>
      <c r="Y62" s="82"/>
      <c r="Z62" s="82"/>
      <c r="AA62" s="82"/>
      <c r="DH62" s="83"/>
      <c r="DI62" s="84" t="b">
        <v>0</v>
      </c>
      <c r="DJ62" s="84" t="b">
        <v>0</v>
      </c>
      <c r="DK62" s="85"/>
    </row>
    <row r="63" spans="1:115" s="81" customFormat="1" ht="48.75" customHeight="1" x14ac:dyDescent="0.55000000000000004">
      <c r="A63" s="183" t="s">
        <v>206</v>
      </c>
      <c r="B63" s="184"/>
      <c r="C63" s="184"/>
      <c r="D63" s="184"/>
      <c r="E63" s="184"/>
      <c r="F63" s="184"/>
      <c r="G63" s="184"/>
      <c r="H63" s="184"/>
      <c r="I63" s="184"/>
      <c r="J63" s="184"/>
      <c r="K63" s="184"/>
      <c r="L63" s="184"/>
      <c r="M63" s="184"/>
      <c r="N63" s="70">
        <v>0.5</v>
      </c>
      <c r="O63" s="30">
        <f>ABS(IF(DI63=TRUE,".5","0"))</f>
        <v>0</v>
      </c>
      <c r="P63" s="31">
        <f>ABS(IF(DJ63=TRUE,".5","0"))</f>
        <v>0</v>
      </c>
      <c r="Q63" s="19"/>
      <c r="U63" s="82"/>
      <c r="V63" s="82"/>
      <c r="W63" s="82"/>
      <c r="X63" s="82"/>
      <c r="Y63" s="82"/>
      <c r="Z63" s="82"/>
      <c r="AA63" s="82"/>
      <c r="DH63" s="83"/>
      <c r="DI63" s="84" t="b">
        <v>0</v>
      </c>
      <c r="DJ63" s="84" t="b">
        <v>0</v>
      </c>
      <c r="DK63" s="85"/>
    </row>
    <row r="64" spans="1:115" s="81" customFormat="1" ht="48" customHeight="1" x14ac:dyDescent="0.55000000000000004">
      <c r="A64" s="183" t="s">
        <v>46</v>
      </c>
      <c r="B64" s="184"/>
      <c r="C64" s="184"/>
      <c r="D64" s="184"/>
      <c r="E64" s="184"/>
      <c r="F64" s="184"/>
      <c r="G64" s="184"/>
      <c r="H64" s="184"/>
      <c r="I64" s="184"/>
      <c r="J64" s="184"/>
      <c r="K64" s="184"/>
      <c r="L64" s="184"/>
      <c r="M64" s="184"/>
      <c r="N64" s="133">
        <v>0</v>
      </c>
      <c r="O64" s="33">
        <f>ABS(IF(DI64=TRUE,".004","0"))</f>
        <v>0</v>
      </c>
      <c r="P64" s="32">
        <f>ABS(IF(DJ64=TRUE,".004","0"))</f>
        <v>0</v>
      </c>
      <c r="Q64" s="19"/>
      <c r="U64" s="82"/>
      <c r="V64" s="82"/>
      <c r="W64" s="82"/>
      <c r="X64" s="82"/>
      <c r="Y64" s="82"/>
      <c r="Z64" s="82"/>
      <c r="AA64" s="82"/>
      <c r="DH64" s="83"/>
      <c r="DI64" s="84" t="b">
        <v>0</v>
      </c>
      <c r="DJ64" s="84" t="b">
        <v>0</v>
      </c>
      <c r="DK64" s="85"/>
    </row>
    <row r="65" spans="1:115" s="81" customFormat="1" ht="5.15" customHeight="1" thickBot="1" x14ac:dyDescent="0.6">
      <c r="A65" s="207"/>
      <c r="B65" s="208"/>
      <c r="C65" s="208"/>
      <c r="D65" s="208"/>
      <c r="E65" s="208"/>
      <c r="F65" s="208"/>
      <c r="G65" s="208"/>
      <c r="H65" s="208"/>
      <c r="I65" s="208"/>
      <c r="J65" s="208"/>
      <c r="K65" s="208"/>
      <c r="L65" s="208"/>
      <c r="M65" s="208"/>
      <c r="N65" s="208"/>
      <c r="O65" s="208"/>
      <c r="P65" s="209"/>
      <c r="Q65" s="19"/>
      <c r="U65" s="82"/>
      <c r="V65" s="82"/>
      <c r="W65" s="82"/>
      <c r="X65" s="82"/>
      <c r="Y65" s="82"/>
      <c r="Z65" s="82"/>
      <c r="AA65" s="82"/>
      <c r="DH65" s="83"/>
      <c r="DI65" s="84"/>
      <c r="DJ65" s="84"/>
      <c r="DK65" s="85"/>
    </row>
    <row r="66" spans="1:115" s="81" customFormat="1" ht="24" thickBot="1" x14ac:dyDescent="0.6">
      <c r="A66" s="203" t="s">
        <v>47</v>
      </c>
      <c r="B66" s="204"/>
      <c r="C66" s="204"/>
      <c r="D66" s="204"/>
      <c r="E66" s="204"/>
      <c r="F66" s="204"/>
      <c r="G66" s="204"/>
      <c r="H66" s="204"/>
      <c r="I66" s="204"/>
      <c r="J66" s="204"/>
      <c r="K66" s="204"/>
      <c r="L66" s="204"/>
      <c r="M66" s="204"/>
      <c r="N66" s="66"/>
      <c r="O66" s="28" t="s">
        <v>15</v>
      </c>
      <c r="P66" s="29" t="s">
        <v>16</v>
      </c>
      <c r="Q66" s="19"/>
      <c r="U66" s="82"/>
      <c r="V66" s="82"/>
      <c r="W66" s="82"/>
      <c r="X66" s="82"/>
      <c r="Y66" s="82"/>
      <c r="Z66" s="82"/>
      <c r="AA66" s="82"/>
      <c r="DH66" s="83"/>
      <c r="DI66" s="84"/>
      <c r="DJ66" s="84"/>
      <c r="DK66" s="85"/>
    </row>
    <row r="67" spans="1:115" s="81" customFormat="1" ht="18.75" customHeight="1" x14ac:dyDescent="0.55000000000000004">
      <c r="A67" s="217" t="s">
        <v>48</v>
      </c>
      <c r="B67" s="218"/>
      <c r="C67" s="218"/>
      <c r="D67" s="218"/>
      <c r="E67" s="218"/>
      <c r="F67" s="218"/>
      <c r="G67" s="218"/>
      <c r="H67" s="218"/>
      <c r="I67" s="218"/>
      <c r="J67" s="218"/>
      <c r="K67" s="218"/>
      <c r="L67" s="218"/>
      <c r="M67" s="218"/>
      <c r="N67" s="67"/>
      <c r="O67" s="34">
        <f>SUM(O53:O55,O48:O50,O42:O45,O36:O39,O31:O33,O26:O28,O20:O23,O58:O59,O62:O64)</f>
        <v>0</v>
      </c>
      <c r="P67" s="34">
        <f>SUM(P53:P55,P48:P50,P42:P45,P36:P39,P31:P33,P26:P28,P20:P23,P58:P59,P62:P64)*(IF(SUM(P23)&gt;0,"0",IF(SUM(P23)=0,"1")))</f>
        <v>0</v>
      </c>
      <c r="Q67" s="19"/>
      <c r="U67" s="82"/>
      <c r="V67" s="82"/>
      <c r="W67" s="82"/>
      <c r="X67" s="82"/>
      <c r="Y67" s="82"/>
      <c r="Z67" s="82"/>
      <c r="AA67" s="82"/>
      <c r="DH67" s="83"/>
      <c r="DI67" s="84"/>
      <c r="DJ67" s="84"/>
      <c r="DK67" s="85"/>
    </row>
    <row r="68" spans="1:115" s="81" customFormat="1" ht="24" thickBot="1" x14ac:dyDescent="0.6">
      <c r="A68" s="219" t="s">
        <v>49</v>
      </c>
      <c r="B68" s="220"/>
      <c r="C68" s="220"/>
      <c r="D68" s="220"/>
      <c r="E68" s="220"/>
      <c r="F68" s="220"/>
      <c r="G68" s="220"/>
      <c r="H68" s="220"/>
      <c r="I68" s="220"/>
      <c r="J68" s="220"/>
      <c r="K68" s="220"/>
      <c r="L68" s="220"/>
      <c r="M68" s="221"/>
      <c r="N68" s="68"/>
      <c r="O68" s="35">
        <f>O67/IF(SUM(O62:O64)&gt;0,"9", IF(SUM(O61:O63)=0,"8"))</f>
        <v>0</v>
      </c>
      <c r="P68" s="35">
        <f>P67/IF(SUM(P62:P64)&gt;0,"9", IF(SUM(P61:P63)=0,"8"))</f>
        <v>0</v>
      </c>
      <c r="Q68" s="19"/>
      <c r="U68" s="82"/>
      <c r="V68" s="82"/>
      <c r="W68" s="82"/>
      <c r="X68" s="82"/>
      <c r="Y68" s="82"/>
      <c r="Z68" s="82"/>
      <c r="AA68" s="82"/>
      <c r="DH68" s="83"/>
      <c r="DI68" s="84"/>
      <c r="DJ68" s="84"/>
      <c r="DK68" s="85"/>
    </row>
    <row r="69" spans="1:115" ht="6" customHeight="1" thickBot="1" x14ac:dyDescent="0.45">
      <c r="A69" s="153"/>
      <c r="B69" s="135"/>
      <c r="C69" s="135"/>
      <c r="D69" s="135"/>
      <c r="E69" s="135"/>
      <c r="F69" s="135"/>
      <c r="G69" s="135"/>
      <c r="H69" s="135"/>
      <c r="I69" s="135"/>
      <c r="J69" s="135"/>
      <c r="K69" s="135"/>
      <c r="L69" s="135"/>
      <c r="M69" s="135"/>
      <c r="N69" s="135"/>
      <c r="O69" s="135"/>
      <c r="P69" s="136"/>
      <c r="Q69" s="6"/>
      <c r="U69" s="77"/>
      <c r="V69" s="77"/>
      <c r="W69" s="77"/>
      <c r="X69" s="77"/>
      <c r="Y69" s="77"/>
      <c r="Z69" s="77"/>
      <c r="AA69" s="77"/>
    </row>
    <row r="70" spans="1:115" x14ac:dyDescent="0.45">
      <c r="A70" s="88"/>
      <c r="B70" s="88"/>
      <c r="C70" s="88"/>
      <c r="D70" s="88"/>
      <c r="E70" s="88"/>
      <c r="F70" s="88"/>
      <c r="G70" s="88"/>
      <c r="H70" s="88"/>
      <c r="I70" s="88"/>
      <c r="J70" s="88"/>
      <c r="K70" s="88"/>
      <c r="L70" s="88"/>
      <c r="M70" s="88"/>
      <c r="N70" s="88"/>
      <c r="O70" s="88"/>
      <c r="P70" s="88"/>
      <c r="Q70" s="77"/>
      <c r="U70" s="77"/>
      <c r="V70" s="77"/>
      <c r="W70" s="77"/>
      <c r="X70" s="77"/>
      <c r="Y70" s="77"/>
      <c r="Z70" s="77"/>
      <c r="AA70" s="77"/>
    </row>
    <row r="71" spans="1:115" x14ac:dyDescent="0.45">
      <c r="A71" s="88"/>
      <c r="B71" s="88"/>
      <c r="C71" s="88"/>
      <c r="D71" s="88"/>
      <c r="E71" s="88"/>
      <c r="F71" s="88"/>
      <c r="G71" s="88"/>
      <c r="H71" s="88"/>
      <c r="I71" s="88"/>
      <c r="J71" s="88"/>
      <c r="K71" s="88"/>
      <c r="L71" s="88"/>
      <c r="M71" s="88"/>
      <c r="N71" s="88"/>
      <c r="O71" s="88"/>
      <c r="P71" s="88"/>
    </row>
    <row r="558" spans="114:114" x14ac:dyDescent="0.45">
      <c r="DJ558" s="79" t="b">
        <v>0</v>
      </c>
    </row>
  </sheetData>
  <sheetProtection algorithmName="SHA-512" hashValue="8d9r85tO7yJx7SvhzThXr8IcvdUaSOAWBTCBXAGskEI0Xskkyk8hjAgebE9BL71qI6Aa4jp5l+Q0QtN2CUf7zQ==" saltValue="oOtxRvsVPOn7YEicMZMjzw==" spinCount="100000" sheet="1" selectLockedCells="1"/>
  <mergeCells count="87">
    <mergeCell ref="A66:M66"/>
    <mergeCell ref="A67:M67"/>
    <mergeCell ref="A68:M68"/>
    <mergeCell ref="A69:P69"/>
    <mergeCell ref="A60:P60"/>
    <mergeCell ref="A61:M61"/>
    <mergeCell ref="A62:M62"/>
    <mergeCell ref="A63:M63"/>
    <mergeCell ref="A64:M64"/>
    <mergeCell ref="A65:P65"/>
    <mergeCell ref="A59:M59"/>
    <mergeCell ref="A48:M48"/>
    <mergeCell ref="A49:M49"/>
    <mergeCell ref="A50:M50"/>
    <mergeCell ref="A51:P51"/>
    <mergeCell ref="A52:M52"/>
    <mergeCell ref="A53:M53"/>
    <mergeCell ref="A54:M54"/>
    <mergeCell ref="A55:M55"/>
    <mergeCell ref="A56:P56"/>
    <mergeCell ref="A57:M57"/>
    <mergeCell ref="A58:M58"/>
    <mergeCell ref="A47:M47"/>
    <mergeCell ref="A36:M36"/>
    <mergeCell ref="A37:M37"/>
    <mergeCell ref="A38:M38"/>
    <mergeCell ref="A39:M39"/>
    <mergeCell ref="A40:P40"/>
    <mergeCell ref="A41:M41"/>
    <mergeCell ref="A42:M42"/>
    <mergeCell ref="A43:M43"/>
    <mergeCell ref="A44:M44"/>
    <mergeCell ref="A45:M45"/>
    <mergeCell ref="A46:P46"/>
    <mergeCell ref="A35:M35"/>
    <mergeCell ref="A24:P24"/>
    <mergeCell ref="A25:M25"/>
    <mergeCell ref="A26:M26"/>
    <mergeCell ref="A27:M27"/>
    <mergeCell ref="A28:M28"/>
    <mergeCell ref="A29:P29"/>
    <mergeCell ref="A30:M30"/>
    <mergeCell ref="A31:M31"/>
    <mergeCell ref="A32:M32"/>
    <mergeCell ref="A33:M33"/>
    <mergeCell ref="A34:P34"/>
    <mergeCell ref="A23:M23"/>
    <mergeCell ref="A13:P13"/>
    <mergeCell ref="A14:P14"/>
    <mergeCell ref="A15:B17"/>
    <mergeCell ref="C15:I15"/>
    <mergeCell ref="K15:O15"/>
    <mergeCell ref="C17:I17"/>
    <mergeCell ref="K17:O17"/>
    <mergeCell ref="A18:P18"/>
    <mergeCell ref="A19:M19"/>
    <mergeCell ref="A20:M20"/>
    <mergeCell ref="A21:M21"/>
    <mergeCell ref="A22:M22"/>
    <mergeCell ref="A12:P12"/>
    <mergeCell ref="A9:B9"/>
    <mergeCell ref="C9:J9"/>
    <mergeCell ref="K9:L9"/>
    <mergeCell ref="M9:P9"/>
    <mergeCell ref="A10:B10"/>
    <mergeCell ref="C10:J10"/>
    <mergeCell ref="K10:L10"/>
    <mergeCell ref="M10:P10"/>
    <mergeCell ref="A11:B11"/>
    <mergeCell ref="C11:J11"/>
    <mergeCell ref="K11:L11"/>
    <mergeCell ref="M11:N11"/>
    <mergeCell ref="O11:P11"/>
    <mergeCell ref="B6:J6"/>
    <mergeCell ref="K6:M6"/>
    <mergeCell ref="N6:P6"/>
    <mergeCell ref="A7:P7"/>
    <mergeCell ref="A8:B8"/>
    <mergeCell ref="C8:J8"/>
    <mergeCell ref="K8:L8"/>
    <mergeCell ref="M8:P8"/>
    <mergeCell ref="C1:G1"/>
    <mergeCell ref="J1:P1"/>
    <mergeCell ref="A2:P2"/>
    <mergeCell ref="A3:P3"/>
    <mergeCell ref="C4:G4"/>
    <mergeCell ref="J4:P4"/>
  </mergeCells>
  <pageMargins left="0.7" right="0.7" top="0.75" bottom="0.75" header="0.3" footer="0.3"/>
  <pageSetup scale="45" fitToHeight="0" orientation="portrait" horizontalDpi="300" verticalDpi="300" r:id="rId1"/>
  <rowBreaks count="1" manualBreakCount="1">
    <brk id="69"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moveWithCells="1">
                  <from>
                    <xdr:col>9</xdr:col>
                    <xdr:colOff>38100</xdr:colOff>
                    <xdr:row>13</xdr:row>
                    <xdr:rowOff>44450</xdr:rowOff>
                  </from>
                  <to>
                    <xdr:col>9</xdr:col>
                    <xdr:colOff>298450</xdr:colOff>
                    <xdr:row>15</xdr:row>
                    <xdr:rowOff>44450</xdr:rowOff>
                  </to>
                </anchor>
              </controlPr>
            </control>
          </mc:Choice>
        </mc:AlternateContent>
        <mc:AlternateContent xmlns:mc="http://schemas.openxmlformats.org/markup-compatibility/2006">
          <mc:Choice Requires="x14">
            <control shapeId="9218" r:id="rId5" name="Drop Down 2">
              <controlPr locked="0" defaultSize="0" print="0" autoLine="0" autoPict="0">
                <anchor moveWithCells="1">
                  <from>
                    <xdr:col>15</xdr:col>
                    <xdr:colOff>69850</xdr:colOff>
                    <xdr:row>13</xdr:row>
                    <xdr:rowOff>44450</xdr:rowOff>
                  </from>
                  <to>
                    <xdr:col>15</xdr:col>
                    <xdr:colOff>330200</xdr:colOff>
                    <xdr:row>15</xdr:row>
                    <xdr:rowOff>44450</xdr:rowOff>
                  </to>
                </anchor>
              </controlPr>
            </control>
          </mc:Choice>
        </mc:AlternateContent>
        <mc:AlternateContent xmlns:mc="http://schemas.openxmlformats.org/markup-compatibility/2006">
          <mc:Choice Requires="x14">
            <control shapeId="9219" r:id="rId6" name="Drop Down 3">
              <controlPr locked="0" defaultSize="0" print="0" autoLine="0" autoPict="0">
                <anchor moveWithCells="1">
                  <from>
                    <xdr:col>15</xdr:col>
                    <xdr:colOff>69850</xdr:colOff>
                    <xdr:row>16</xdr:row>
                    <xdr:rowOff>6350</xdr:rowOff>
                  </from>
                  <to>
                    <xdr:col>15</xdr:col>
                    <xdr:colOff>311150</xdr:colOff>
                    <xdr:row>18</xdr:row>
                    <xdr:rowOff>0</xdr:rowOff>
                  </to>
                </anchor>
              </controlPr>
            </control>
          </mc:Choice>
        </mc:AlternateContent>
        <mc:AlternateContent xmlns:mc="http://schemas.openxmlformats.org/markup-compatibility/2006">
          <mc:Choice Requires="x14">
            <control shapeId="9220" r:id="rId7" name="Drop Down 4">
              <controlPr locked="0" defaultSize="0" print="0" autoLine="0" autoPict="0">
                <anchor moveWithCells="1">
                  <from>
                    <xdr:col>9</xdr:col>
                    <xdr:colOff>38100</xdr:colOff>
                    <xdr:row>16</xdr:row>
                    <xdr:rowOff>6350</xdr:rowOff>
                  </from>
                  <to>
                    <xdr:col>9</xdr:col>
                    <xdr:colOff>298450</xdr:colOff>
                    <xdr:row>18</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ltText="">
                <anchor moveWithCells="1">
                  <from>
                    <xdr:col>14</xdr:col>
                    <xdr:colOff>863600</xdr:colOff>
                    <xdr:row>18</xdr:row>
                    <xdr:rowOff>298450</xdr:rowOff>
                  </from>
                  <to>
                    <xdr:col>15</xdr:col>
                    <xdr:colOff>260350</xdr:colOff>
                    <xdr:row>20</xdr:row>
                    <xdr:rowOff>63500</xdr:rowOff>
                  </to>
                </anchor>
              </controlPr>
            </control>
          </mc:Choice>
        </mc:AlternateContent>
        <mc:AlternateContent xmlns:mc="http://schemas.openxmlformats.org/markup-compatibility/2006">
          <mc:Choice Requires="x14">
            <control shapeId="9222" r:id="rId9" name="Check Box 6">
              <controlPr defaultSize="0" autoFill="0" autoLine="0" autoPict="0" altText="">
                <anchor moveWithCells="1">
                  <from>
                    <xdr:col>15</xdr:col>
                    <xdr:colOff>863600</xdr:colOff>
                    <xdr:row>18</xdr:row>
                    <xdr:rowOff>298450</xdr:rowOff>
                  </from>
                  <to>
                    <xdr:col>17</xdr:col>
                    <xdr:colOff>292100</xdr:colOff>
                    <xdr:row>20</xdr:row>
                    <xdr:rowOff>63500</xdr:rowOff>
                  </to>
                </anchor>
              </controlPr>
            </control>
          </mc:Choice>
        </mc:AlternateContent>
        <mc:AlternateContent xmlns:mc="http://schemas.openxmlformats.org/markup-compatibility/2006">
          <mc:Choice Requires="x14">
            <control shapeId="9223" r:id="rId10" name="Check Box 7">
              <controlPr defaultSize="0" autoFill="0" autoLine="0" autoPict="0" altText="">
                <anchor moveWithCells="1">
                  <from>
                    <xdr:col>14</xdr:col>
                    <xdr:colOff>863600</xdr:colOff>
                    <xdr:row>19</xdr:row>
                    <xdr:rowOff>292100</xdr:rowOff>
                  </from>
                  <to>
                    <xdr:col>15</xdr:col>
                    <xdr:colOff>260350</xdr:colOff>
                    <xdr:row>21</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ltText="">
                <anchor moveWithCells="1">
                  <from>
                    <xdr:col>14</xdr:col>
                    <xdr:colOff>863600</xdr:colOff>
                    <xdr:row>20</xdr:row>
                    <xdr:rowOff>292100</xdr:rowOff>
                  </from>
                  <to>
                    <xdr:col>15</xdr:col>
                    <xdr:colOff>260350</xdr:colOff>
                    <xdr:row>22</xdr:row>
                    <xdr:rowOff>63500</xdr:rowOff>
                  </to>
                </anchor>
              </controlPr>
            </control>
          </mc:Choice>
        </mc:AlternateContent>
        <mc:AlternateContent xmlns:mc="http://schemas.openxmlformats.org/markup-compatibility/2006">
          <mc:Choice Requires="x14">
            <control shapeId="9225" r:id="rId12" name="Check Box 9">
              <controlPr defaultSize="0" autoFill="0" autoLine="0" autoPict="0" altText="">
                <anchor moveWithCells="1">
                  <from>
                    <xdr:col>14</xdr:col>
                    <xdr:colOff>863600</xdr:colOff>
                    <xdr:row>21</xdr:row>
                    <xdr:rowOff>292100</xdr:rowOff>
                  </from>
                  <to>
                    <xdr:col>15</xdr:col>
                    <xdr:colOff>260350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ltText="">
                <anchor moveWithCells="1">
                  <from>
                    <xdr:col>14</xdr:col>
                    <xdr:colOff>863600</xdr:colOff>
                    <xdr:row>24</xdr:row>
                    <xdr:rowOff>273050</xdr:rowOff>
                  </from>
                  <to>
                    <xdr:col>15</xdr:col>
                    <xdr:colOff>260350</xdr:colOff>
                    <xdr:row>26</xdr:row>
                    <xdr:rowOff>44450</xdr:rowOff>
                  </to>
                </anchor>
              </controlPr>
            </control>
          </mc:Choice>
        </mc:AlternateContent>
        <mc:AlternateContent xmlns:mc="http://schemas.openxmlformats.org/markup-compatibility/2006">
          <mc:Choice Requires="x14">
            <control shapeId="9227" r:id="rId14" name="Check Box 11">
              <controlPr defaultSize="0" autoFill="0" autoLine="0" autoPict="0" altText="">
                <anchor moveWithCells="1">
                  <from>
                    <xdr:col>14</xdr:col>
                    <xdr:colOff>863600</xdr:colOff>
                    <xdr:row>25</xdr:row>
                    <xdr:rowOff>260350</xdr:rowOff>
                  </from>
                  <to>
                    <xdr:col>15</xdr:col>
                    <xdr:colOff>292100</xdr:colOff>
                    <xdr:row>27</xdr:row>
                    <xdr:rowOff>44450</xdr:rowOff>
                  </to>
                </anchor>
              </controlPr>
            </control>
          </mc:Choice>
        </mc:AlternateContent>
        <mc:AlternateContent xmlns:mc="http://schemas.openxmlformats.org/markup-compatibility/2006">
          <mc:Choice Requires="x14">
            <control shapeId="9228" r:id="rId15" name="Check Box 12">
              <controlPr defaultSize="0" autoFill="0" autoLine="0" autoPict="0" altText="">
                <anchor moveWithCells="1">
                  <from>
                    <xdr:col>14</xdr:col>
                    <xdr:colOff>844550</xdr:colOff>
                    <xdr:row>26</xdr:row>
                    <xdr:rowOff>228600</xdr:rowOff>
                  </from>
                  <to>
                    <xdr:col>15</xdr:col>
                    <xdr:colOff>266700</xdr:colOff>
                    <xdr:row>28</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ltText="">
                <anchor moveWithCells="1">
                  <from>
                    <xdr:col>14</xdr:col>
                    <xdr:colOff>863600</xdr:colOff>
                    <xdr:row>46</xdr:row>
                    <xdr:rowOff>304800</xdr:rowOff>
                  </from>
                  <to>
                    <xdr:col>15</xdr:col>
                    <xdr:colOff>260350</xdr:colOff>
                    <xdr:row>48</xdr:row>
                    <xdr:rowOff>76200</xdr:rowOff>
                  </to>
                </anchor>
              </controlPr>
            </control>
          </mc:Choice>
        </mc:AlternateContent>
        <mc:AlternateContent xmlns:mc="http://schemas.openxmlformats.org/markup-compatibility/2006">
          <mc:Choice Requires="x14">
            <control shapeId="9230" r:id="rId17" name="Check Box 14">
              <controlPr defaultSize="0" autoFill="0" autoLine="0" autoPict="0" altText="">
                <anchor moveWithCells="1">
                  <from>
                    <xdr:col>14</xdr:col>
                    <xdr:colOff>863600</xdr:colOff>
                    <xdr:row>52</xdr:row>
                    <xdr:rowOff>215900</xdr:rowOff>
                  </from>
                  <to>
                    <xdr:col>14</xdr:col>
                    <xdr:colOff>1035050</xdr:colOff>
                    <xdr:row>52</xdr:row>
                    <xdr:rowOff>495300</xdr:rowOff>
                  </to>
                </anchor>
              </controlPr>
            </control>
          </mc:Choice>
        </mc:AlternateContent>
        <mc:AlternateContent xmlns:mc="http://schemas.openxmlformats.org/markup-compatibility/2006">
          <mc:Choice Requires="x14">
            <control shapeId="9231" r:id="rId18" name="Check Box 15">
              <controlPr defaultSize="0" autoFill="0" autoLine="0" autoPict="0" altText="">
                <anchor moveWithCells="1">
                  <from>
                    <xdr:col>15</xdr:col>
                    <xdr:colOff>863600</xdr:colOff>
                    <xdr:row>19</xdr:row>
                    <xdr:rowOff>292100</xdr:rowOff>
                  </from>
                  <to>
                    <xdr:col>17</xdr:col>
                    <xdr:colOff>292100</xdr:colOff>
                    <xdr:row>21</xdr:row>
                    <xdr:rowOff>63500</xdr:rowOff>
                  </to>
                </anchor>
              </controlPr>
            </control>
          </mc:Choice>
        </mc:AlternateContent>
        <mc:AlternateContent xmlns:mc="http://schemas.openxmlformats.org/markup-compatibility/2006">
          <mc:Choice Requires="x14">
            <control shapeId="9232" r:id="rId19" name="Check Box 16">
              <controlPr defaultSize="0" autoFill="0" autoLine="0" autoPict="0" altText="">
                <anchor moveWithCells="1">
                  <from>
                    <xdr:col>15</xdr:col>
                    <xdr:colOff>863600</xdr:colOff>
                    <xdr:row>20</xdr:row>
                    <xdr:rowOff>292100</xdr:rowOff>
                  </from>
                  <to>
                    <xdr:col>17</xdr:col>
                    <xdr:colOff>292100</xdr:colOff>
                    <xdr:row>22</xdr:row>
                    <xdr:rowOff>63500</xdr:rowOff>
                  </to>
                </anchor>
              </controlPr>
            </control>
          </mc:Choice>
        </mc:AlternateContent>
        <mc:AlternateContent xmlns:mc="http://schemas.openxmlformats.org/markup-compatibility/2006">
          <mc:Choice Requires="x14">
            <control shapeId="9233" r:id="rId20" name="Check Box 17">
              <controlPr defaultSize="0" autoFill="0" autoLine="0" autoPict="0" altText="">
                <anchor moveWithCells="1">
                  <from>
                    <xdr:col>15</xdr:col>
                    <xdr:colOff>863600</xdr:colOff>
                    <xdr:row>46</xdr:row>
                    <xdr:rowOff>304800</xdr:rowOff>
                  </from>
                  <to>
                    <xdr:col>17</xdr:col>
                    <xdr:colOff>292100</xdr:colOff>
                    <xdr:row>48</xdr:row>
                    <xdr:rowOff>76200</xdr:rowOff>
                  </to>
                </anchor>
              </controlPr>
            </control>
          </mc:Choice>
        </mc:AlternateContent>
        <mc:AlternateContent xmlns:mc="http://schemas.openxmlformats.org/markup-compatibility/2006">
          <mc:Choice Requires="x14">
            <control shapeId="9234" r:id="rId21" name="Check Box 18">
              <controlPr defaultSize="0" autoFill="0" autoLine="0" autoPict="0" altText="">
                <anchor moveWithCells="1">
                  <from>
                    <xdr:col>15</xdr:col>
                    <xdr:colOff>863600</xdr:colOff>
                    <xdr:row>24</xdr:row>
                    <xdr:rowOff>273050</xdr:rowOff>
                  </from>
                  <to>
                    <xdr:col>17</xdr:col>
                    <xdr:colOff>292100</xdr:colOff>
                    <xdr:row>26</xdr:row>
                    <xdr:rowOff>44450</xdr:rowOff>
                  </to>
                </anchor>
              </controlPr>
            </control>
          </mc:Choice>
        </mc:AlternateContent>
        <mc:AlternateContent xmlns:mc="http://schemas.openxmlformats.org/markup-compatibility/2006">
          <mc:Choice Requires="x14">
            <control shapeId="9235" r:id="rId22" name="Check Box 19">
              <controlPr defaultSize="0" autoFill="0" autoLine="0" autoPict="0" altText="">
                <anchor moveWithCells="1">
                  <from>
                    <xdr:col>15</xdr:col>
                    <xdr:colOff>863600</xdr:colOff>
                    <xdr:row>25</xdr:row>
                    <xdr:rowOff>260350</xdr:rowOff>
                  </from>
                  <to>
                    <xdr:col>17</xdr:col>
                    <xdr:colOff>298450</xdr:colOff>
                    <xdr:row>27</xdr:row>
                    <xdr:rowOff>44450</xdr:rowOff>
                  </to>
                </anchor>
              </controlPr>
            </control>
          </mc:Choice>
        </mc:AlternateContent>
        <mc:AlternateContent xmlns:mc="http://schemas.openxmlformats.org/markup-compatibility/2006">
          <mc:Choice Requires="x14">
            <control shapeId="9236" r:id="rId23" name="Check Box 20">
              <controlPr defaultSize="0" autoFill="0" autoLine="0" autoPict="0" altText="">
                <anchor moveWithCells="1">
                  <from>
                    <xdr:col>15</xdr:col>
                    <xdr:colOff>869950</xdr:colOff>
                    <xdr:row>26</xdr:row>
                    <xdr:rowOff>254000</xdr:rowOff>
                  </from>
                  <to>
                    <xdr:col>17</xdr:col>
                    <xdr:colOff>298450</xdr:colOff>
                    <xdr:row>27</xdr:row>
                    <xdr:rowOff>260350</xdr:rowOff>
                  </to>
                </anchor>
              </controlPr>
            </control>
          </mc:Choice>
        </mc:AlternateContent>
        <mc:AlternateContent xmlns:mc="http://schemas.openxmlformats.org/markup-compatibility/2006">
          <mc:Choice Requires="x14">
            <control shapeId="9237" r:id="rId24" name="Check Box 21">
              <controlPr defaultSize="0" autoFill="0" autoLine="0" autoPict="0" altText="">
                <anchor moveWithCells="1">
                  <from>
                    <xdr:col>14</xdr:col>
                    <xdr:colOff>876300</xdr:colOff>
                    <xdr:row>29</xdr:row>
                    <xdr:rowOff>292100</xdr:rowOff>
                  </from>
                  <to>
                    <xdr:col>15</xdr:col>
                    <xdr:colOff>292100</xdr:colOff>
                    <xdr:row>31</xdr:row>
                    <xdr:rowOff>63500</xdr:rowOff>
                  </to>
                </anchor>
              </controlPr>
            </control>
          </mc:Choice>
        </mc:AlternateContent>
        <mc:AlternateContent xmlns:mc="http://schemas.openxmlformats.org/markup-compatibility/2006">
          <mc:Choice Requires="x14">
            <control shapeId="9238" r:id="rId25" name="Check Box 22">
              <controlPr defaultSize="0" autoFill="0" autoLine="0" autoPict="0" altText="">
                <anchor moveWithCells="1">
                  <from>
                    <xdr:col>14</xdr:col>
                    <xdr:colOff>876300</xdr:colOff>
                    <xdr:row>30</xdr:row>
                    <xdr:rowOff>273050</xdr:rowOff>
                  </from>
                  <to>
                    <xdr:col>15</xdr:col>
                    <xdr:colOff>292100</xdr:colOff>
                    <xdr:row>32</xdr:row>
                    <xdr:rowOff>63500</xdr:rowOff>
                  </to>
                </anchor>
              </controlPr>
            </control>
          </mc:Choice>
        </mc:AlternateContent>
        <mc:AlternateContent xmlns:mc="http://schemas.openxmlformats.org/markup-compatibility/2006">
          <mc:Choice Requires="x14">
            <control shapeId="9239" r:id="rId26" name="Check Box 23">
              <controlPr defaultSize="0" autoFill="0" autoLine="0" autoPict="0" altText="">
                <anchor moveWithCells="1">
                  <from>
                    <xdr:col>14</xdr:col>
                    <xdr:colOff>869950</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ltText="">
                <anchor moveWithCells="1">
                  <from>
                    <xdr:col>15</xdr:col>
                    <xdr:colOff>863600</xdr:colOff>
                    <xdr:row>29</xdr:row>
                    <xdr:rowOff>298450</xdr:rowOff>
                  </from>
                  <to>
                    <xdr:col>17</xdr:col>
                    <xdr:colOff>292100</xdr:colOff>
                    <xdr:row>31</xdr:row>
                    <xdr:rowOff>63500</xdr:rowOff>
                  </to>
                </anchor>
              </controlPr>
            </control>
          </mc:Choice>
        </mc:AlternateContent>
        <mc:AlternateContent xmlns:mc="http://schemas.openxmlformats.org/markup-compatibility/2006">
          <mc:Choice Requires="x14">
            <control shapeId="9241" r:id="rId28" name="Check Box 25">
              <controlPr defaultSize="0" autoFill="0" autoLine="0" autoPict="0" altText="">
                <anchor moveWithCells="1">
                  <from>
                    <xdr:col>15</xdr:col>
                    <xdr:colOff>863600</xdr:colOff>
                    <xdr:row>30</xdr:row>
                    <xdr:rowOff>273050</xdr:rowOff>
                  </from>
                  <to>
                    <xdr:col>17</xdr:col>
                    <xdr:colOff>292100</xdr:colOff>
                    <xdr:row>32</xdr:row>
                    <xdr:rowOff>63500</xdr:rowOff>
                  </to>
                </anchor>
              </controlPr>
            </control>
          </mc:Choice>
        </mc:AlternateContent>
        <mc:AlternateContent xmlns:mc="http://schemas.openxmlformats.org/markup-compatibility/2006">
          <mc:Choice Requires="x14">
            <control shapeId="9242" r:id="rId29" name="Check Box 26">
              <controlPr defaultSize="0" autoFill="0" autoLine="0" autoPict="0" altText="">
                <anchor moveWithCells="1">
                  <from>
                    <xdr:col>15</xdr:col>
                    <xdr:colOff>844550</xdr:colOff>
                    <xdr:row>31</xdr:row>
                    <xdr:rowOff>292100</xdr:rowOff>
                  </from>
                  <to>
                    <xdr:col>17</xdr:col>
                    <xdr:colOff>266700</xdr:colOff>
                    <xdr:row>33</xdr:row>
                    <xdr:rowOff>44450</xdr:rowOff>
                  </to>
                </anchor>
              </controlPr>
            </control>
          </mc:Choice>
        </mc:AlternateContent>
        <mc:AlternateContent xmlns:mc="http://schemas.openxmlformats.org/markup-compatibility/2006">
          <mc:Choice Requires="x14">
            <control shapeId="9243" r:id="rId30" name="Check Box 27">
              <controlPr defaultSize="0" autoFill="0" autoLine="0" autoPict="0" altText="">
                <anchor moveWithCells="1">
                  <from>
                    <xdr:col>14</xdr:col>
                    <xdr:colOff>863600</xdr:colOff>
                    <xdr:row>41</xdr:row>
                    <xdr:rowOff>31750</xdr:rowOff>
                  </from>
                  <to>
                    <xdr:col>15</xdr:col>
                    <xdr:colOff>260350</xdr:colOff>
                    <xdr:row>42</xdr:row>
                    <xdr:rowOff>107950</xdr:rowOff>
                  </to>
                </anchor>
              </controlPr>
            </control>
          </mc:Choice>
        </mc:AlternateContent>
        <mc:AlternateContent xmlns:mc="http://schemas.openxmlformats.org/markup-compatibility/2006">
          <mc:Choice Requires="x14">
            <control shapeId="9244" r:id="rId31" name="Check Box 28">
              <controlPr defaultSize="0" autoFill="0" autoLine="0" autoPict="0" altText="">
                <anchor moveWithCells="1">
                  <from>
                    <xdr:col>14</xdr:col>
                    <xdr:colOff>863600</xdr:colOff>
                    <xdr:row>42</xdr:row>
                    <xdr:rowOff>31750</xdr:rowOff>
                  </from>
                  <to>
                    <xdr:col>15</xdr:col>
                    <xdr:colOff>260350</xdr:colOff>
                    <xdr:row>43</xdr:row>
                    <xdr:rowOff>107950</xdr:rowOff>
                  </to>
                </anchor>
              </controlPr>
            </control>
          </mc:Choice>
        </mc:AlternateContent>
        <mc:AlternateContent xmlns:mc="http://schemas.openxmlformats.org/markup-compatibility/2006">
          <mc:Choice Requires="x14">
            <control shapeId="9245" r:id="rId32" name="Check Box 29">
              <controlPr defaultSize="0" autoFill="0" autoLine="0" autoPict="0" altText="">
                <anchor moveWithCells="1">
                  <from>
                    <xdr:col>14</xdr:col>
                    <xdr:colOff>863600</xdr:colOff>
                    <xdr:row>43</xdr:row>
                    <xdr:rowOff>31750</xdr:rowOff>
                  </from>
                  <to>
                    <xdr:col>15</xdr:col>
                    <xdr:colOff>260350</xdr:colOff>
                    <xdr:row>44</xdr:row>
                    <xdr:rowOff>107950</xdr:rowOff>
                  </to>
                </anchor>
              </controlPr>
            </control>
          </mc:Choice>
        </mc:AlternateContent>
        <mc:AlternateContent xmlns:mc="http://schemas.openxmlformats.org/markup-compatibility/2006">
          <mc:Choice Requires="x14">
            <control shapeId="9246" r:id="rId33" name="Check Box 30">
              <controlPr defaultSize="0" autoFill="0" autoLine="0" autoPict="0" altText="">
                <anchor moveWithCells="1">
                  <from>
                    <xdr:col>14</xdr:col>
                    <xdr:colOff>863600</xdr:colOff>
                    <xdr:row>44</xdr:row>
                    <xdr:rowOff>31750</xdr:rowOff>
                  </from>
                  <to>
                    <xdr:col>15</xdr:col>
                    <xdr:colOff>260350</xdr:colOff>
                    <xdr:row>46</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ltText="">
                <anchor moveWithCells="1">
                  <from>
                    <xdr:col>15</xdr:col>
                    <xdr:colOff>863600</xdr:colOff>
                    <xdr:row>41</xdr:row>
                    <xdr:rowOff>31750</xdr:rowOff>
                  </from>
                  <to>
                    <xdr:col>17</xdr:col>
                    <xdr:colOff>292100</xdr:colOff>
                    <xdr:row>42</xdr:row>
                    <xdr:rowOff>107950</xdr:rowOff>
                  </to>
                </anchor>
              </controlPr>
            </control>
          </mc:Choice>
        </mc:AlternateContent>
        <mc:AlternateContent xmlns:mc="http://schemas.openxmlformats.org/markup-compatibility/2006">
          <mc:Choice Requires="x14">
            <control shapeId="9248" r:id="rId35" name="Check Box 32">
              <controlPr defaultSize="0" autoFill="0" autoLine="0" autoPict="0" altText="">
                <anchor moveWithCells="1">
                  <from>
                    <xdr:col>15</xdr:col>
                    <xdr:colOff>863600</xdr:colOff>
                    <xdr:row>42</xdr:row>
                    <xdr:rowOff>31750</xdr:rowOff>
                  </from>
                  <to>
                    <xdr:col>17</xdr:col>
                    <xdr:colOff>292100</xdr:colOff>
                    <xdr:row>43</xdr:row>
                    <xdr:rowOff>107950</xdr:rowOff>
                  </to>
                </anchor>
              </controlPr>
            </control>
          </mc:Choice>
        </mc:AlternateContent>
        <mc:AlternateContent xmlns:mc="http://schemas.openxmlformats.org/markup-compatibility/2006">
          <mc:Choice Requires="x14">
            <control shapeId="9249" r:id="rId36" name="Check Box 33">
              <controlPr defaultSize="0" autoFill="0" autoLine="0" autoPict="0" altText="">
                <anchor moveWithCells="1">
                  <from>
                    <xdr:col>15</xdr:col>
                    <xdr:colOff>863600</xdr:colOff>
                    <xdr:row>43</xdr:row>
                    <xdr:rowOff>31750</xdr:rowOff>
                  </from>
                  <to>
                    <xdr:col>17</xdr:col>
                    <xdr:colOff>292100</xdr:colOff>
                    <xdr:row>44</xdr:row>
                    <xdr:rowOff>107950</xdr:rowOff>
                  </to>
                </anchor>
              </controlPr>
            </control>
          </mc:Choice>
        </mc:AlternateContent>
        <mc:AlternateContent xmlns:mc="http://schemas.openxmlformats.org/markup-compatibility/2006">
          <mc:Choice Requires="x14">
            <control shapeId="9250" r:id="rId37" name="Check Box 34">
              <controlPr defaultSize="0" autoFill="0" autoLine="0" autoPict="0" altText="">
                <anchor moveWithCells="1">
                  <from>
                    <xdr:col>15</xdr:col>
                    <xdr:colOff>863600</xdr:colOff>
                    <xdr:row>44</xdr:row>
                    <xdr:rowOff>31750</xdr:rowOff>
                  </from>
                  <to>
                    <xdr:col>17</xdr:col>
                    <xdr:colOff>292100</xdr:colOff>
                    <xdr:row>46</xdr:row>
                    <xdr:rowOff>0</xdr:rowOff>
                  </to>
                </anchor>
              </controlPr>
            </control>
          </mc:Choice>
        </mc:AlternateContent>
        <mc:AlternateContent xmlns:mc="http://schemas.openxmlformats.org/markup-compatibility/2006">
          <mc:Choice Requires="x14">
            <control shapeId="9251" r:id="rId38" name="Check Box 35">
              <controlPr defaultSize="0" autoFill="0" autoLine="0" autoPict="0" altText="">
                <anchor moveWithCells="1">
                  <from>
                    <xdr:col>14</xdr:col>
                    <xdr:colOff>863600</xdr:colOff>
                    <xdr:row>34</xdr:row>
                    <xdr:rowOff>298450</xdr:rowOff>
                  </from>
                  <to>
                    <xdr:col>15</xdr:col>
                    <xdr:colOff>260350</xdr:colOff>
                    <xdr:row>36</xdr:row>
                    <xdr:rowOff>63500</xdr:rowOff>
                  </to>
                </anchor>
              </controlPr>
            </control>
          </mc:Choice>
        </mc:AlternateContent>
        <mc:AlternateContent xmlns:mc="http://schemas.openxmlformats.org/markup-compatibility/2006">
          <mc:Choice Requires="x14">
            <control shapeId="9252" r:id="rId39" name="Check Box 36">
              <controlPr defaultSize="0" autoFill="0" autoLine="0" autoPict="0" altText="">
                <anchor moveWithCells="1">
                  <from>
                    <xdr:col>14</xdr:col>
                    <xdr:colOff>863600</xdr:colOff>
                    <xdr:row>35</xdr:row>
                    <xdr:rowOff>292100</xdr:rowOff>
                  </from>
                  <to>
                    <xdr:col>15</xdr:col>
                    <xdr:colOff>260350</xdr:colOff>
                    <xdr:row>37</xdr:row>
                    <xdr:rowOff>63500</xdr:rowOff>
                  </to>
                </anchor>
              </controlPr>
            </control>
          </mc:Choice>
        </mc:AlternateContent>
        <mc:AlternateContent xmlns:mc="http://schemas.openxmlformats.org/markup-compatibility/2006">
          <mc:Choice Requires="x14">
            <control shapeId="9253" r:id="rId40" name="Check Box 37">
              <controlPr defaultSize="0" autoFill="0" autoLine="0" autoPict="0" altText="">
                <anchor moveWithCells="1">
                  <from>
                    <xdr:col>14</xdr:col>
                    <xdr:colOff>863600</xdr:colOff>
                    <xdr:row>36</xdr:row>
                    <xdr:rowOff>292100</xdr:rowOff>
                  </from>
                  <to>
                    <xdr:col>15</xdr:col>
                    <xdr:colOff>260350</xdr:colOff>
                    <xdr:row>38</xdr:row>
                    <xdr:rowOff>63500</xdr:rowOff>
                  </to>
                </anchor>
              </controlPr>
            </control>
          </mc:Choice>
        </mc:AlternateContent>
        <mc:AlternateContent xmlns:mc="http://schemas.openxmlformats.org/markup-compatibility/2006">
          <mc:Choice Requires="x14">
            <control shapeId="9254" r:id="rId41" name="Check Box 38">
              <controlPr defaultSize="0" autoFill="0" autoLine="0" autoPict="0" altText="">
                <anchor moveWithCells="1">
                  <from>
                    <xdr:col>14</xdr:col>
                    <xdr:colOff>863600</xdr:colOff>
                    <xdr:row>37</xdr:row>
                    <xdr:rowOff>292100</xdr:rowOff>
                  </from>
                  <to>
                    <xdr:col>15</xdr:col>
                    <xdr:colOff>260350</xdr:colOff>
                    <xdr:row>39</xdr:row>
                    <xdr:rowOff>25400</xdr:rowOff>
                  </to>
                </anchor>
              </controlPr>
            </control>
          </mc:Choice>
        </mc:AlternateContent>
        <mc:AlternateContent xmlns:mc="http://schemas.openxmlformats.org/markup-compatibility/2006">
          <mc:Choice Requires="x14">
            <control shapeId="9255" r:id="rId42" name="Check Box 39">
              <controlPr defaultSize="0" autoFill="0" autoLine="0" autoPict="0" altText="">
                <anchor moveWithCells="1">
                  <from>
                    <xdr:col>15</xdr:col>
                    <xdr:colOff>863600</xdr:colOff>
                    <xdr:row>34</xdr:row>
                    <xdr:rowOff>298450</xdr:rowOff>
                  </from>
                  <to>
                    <xdr:col>17</xdr:col>
                    <xdr:colOff>292100</xdr:colOff>
                    <xdr:row>36</xdr:row>
                    <xdr:rowOff>63500</xdr:rowOff>
                  </to>
                </anchor>
              </controlPr>
            </control>
          </mc:Choice>
        </mc:AlternateContent>
        <mc:AlternateContent xmlns:mc="http://schemas.openxmlformats.org/markup-compatibility/2006">
          <mc:Choice Requires="x14">
            <control shapeId="9256" r:id="rId43" name="Check Box 40">
              <controlPr defaultSize="0" autoFill="0" autoLine="0" autoPict="0" altText="">
                <anchor moveWithCells="1">
                  <from>
                    <xdr:col>15</xdr:col>
                    <xdr:colOff>863600</xdr:colOff>
                    <xdr:row>35</xdr:row>
                    <xdr:rowOff>292100</xdr:rowOff>
                  </from>
                  <to>
                    <xdr:col>17</xdr:col>
                    <xdr:colOff>292100</xdr:colOff>
                    <xdr:row>37</xdr:row>
                    <xdr:rowOff>63500</xdr:rowOff>
                  </to>
                </anchor>
              </controlPr>
            </control>
          </mc:Choice>
        </mc:AlternateContent>
        <mc:AlternateContent xmlns:mc="http://schemas.openxmlformats.org/markup-compatibility/2006">
          <mc:Choice Requires="x14">
            <control shapeId="9257" r:id="rId44" name="Check Box 41">
              <controlPr defaultSize="0" autoFill="0" autoLine="0" autoPict="0" altText="">
                <anchor moveWithCells="1">
                  <from>
                    <xdr:col>15</xdr:col>
                    <xdr:colOff>863600</xdr:colOff>
                    <xdr:row>36</xdr:row>
                    <xdr:rowOff>292100</xdr:rowOff>
                  </from>
                  <to>
                    <xdr:col>17</xdr:col>
                    <xdr:colOff>292100</xdr:colOff>
                    <xdr:row>38</xdr:row>
                    <xdr:rowOff>63500</xdr:rowOff>
                  </to>
                </anchor>
              </controlPr>
            </control>
          </mc:Choice>
        </mc:AlternateContent>
        <mc:AlternateContent xmlns:mc="http://schemas.openxmlformats.org/markup-compatibility/2006">
          <mc:Choice Requires="x14">
            <control shapeId="9258" r:id="rId45" name="Check Box 42">
              <controlPr defaultSize="0" autoFill="0" autoLine="0" autoPict="0" altText="">
                <anchor moveWithCells="1">
                  <from>
                    <xdr:col>15</xdr:col>
                    <xdr:colOff>863600</xdr:colOff>
                    <xdr:row>37</xdr:row>
                    <xdr:rowOff>292100</xdr:rowOff>
                  </from>
                  <to>
                    <xdr:col>17</xdr:col>
                    <xdr:colOff>292100</xdr:colOff>
                    <xdr:row>39</xdr:row>
                    <xdr:rowOff>25400</xdr:rowOff>
                  </to>
                </anchor>
              </controlPr>
            </control>
          </mc:Choice>
        </mc:AlternateContent>
        <mc:AlternateContent xmlns:mc="http://schemas.openxmlformats.org/markup-compatibility/2006">
          <mc:Choice Requires="x14">
            <control shapeId="9259" r:id="rId46" name="Check Box 43">
              <controlPr defaultSize="0" autoFill="0" autoLine="0" autoPict="0" altText="">
                <anchor moveWithCells="1">
                  <from>
                    <xdr:col>14</xdr:col>
                    <xdr:colOff>863600</xdr:colOff>
                    <xdr:row>47</xdr:row>
                    <xdr:rowOff>298450</xdr:rowOff>
                  </from>
                  <to>
                    <xdr:col>15</xdr:col>
                    <xdr:colOff>260350</xdr:colOff>
                    <xdr:row>49</xdr:row>
                    <xdr:rowOff>76200</xdr:rowOff>
                  </to>
                </anchor>
              </controlPr>
            </control>
          </mc:Choice>
        </mc:AlternateContent>
        <mc:AlternateContent xmlns:mc="http://schemas.openxmlformats.org/markup-compatibility/2006">
          <mc:Choice Requires="x14">
            <control shapeId="9260" r:id="rId47" name="Check Box 44">
              <controlPr defaultSize="0" autoFill="0" autoLine="0" autoPict="0" altText="">
                <anchor moveWithCells="1">
                  <from>
                    <xdr:col>14</xdr:col>
                    <xdr:colOff>869950</xdr:colOff>
                    <xdr:row>48</xdr:row>
                    <xdr:rowOff>298450</xdr:rowOff>
                  </from>
                  <to>
                    <xdr:col>15</xdr:col>
                    <xdr:colOff>266700</xdr:colOff>
                    <xdr:row>50</xdr:row>
                    <xdr:rowOff>31750</xdr:rowOff>
                  </to>
                </anchor>
              </controlPr>
            </control>
          </mc:Choice>
        </mc:AlternateContent>
        <mc:AlternateContent xmlns:mc="http://schemas.openxmlformats.org/markup-compatibility/2006">
          <mc:Choice Requires="x14">
            <control shapeId="9261" r:id="rId48" name="Check Box 45">
              <controlPr defaultSize="0" autoFill="0" autoLine="0" autoPict="0" altText="">
                <anchor moveWithCells="1">
                  <from>
                    <xdr:col>15</xdr:col>
                    <xdr:colOff>863600</xdr:colOff>
                    <xdr:row>47</xdr:row>
                    <xdr:rowOff>298450</xdr:rowOff>
                  </from>
                  <to>
                    <xdr:col>17</xdr:col>
                    <xdr:colOff>292100</xdr:colOff>
                    <xdr:row>49</xdr:row>
                    <xdr:rowOff>76200</xdr:rowOff>
                  </to>
                </anchor>
              </controlPr>
            </control>
          </mc:Choice>
        </mc:AlternateContent>
        <mc:AlternateContent xmlns:mc="http://schemas.openxmlformats.org/markup-compatibility/2006">
          <mc:Choice Requires="x14">
            <control shapeId="9262" r:id="rId49" name="Check Box 46">
              <controlPr defaultSize="0" autoFill="0" autoLine="0" autoPict="0" altText="">
                <anchor moveWithCells="1">
                  <from>
                    <xdr:col>15</xdr:col>
                    <xdr:colOff>863600</xdr:colOff>
                    <xdr:row>48</xdr:row>
                    <xdr:rowOff>298450</xdr:rowOff>
                  </from>
                  <to>
                    <xdr:col>17</xdr:col>
                    <xdr:colOff>292100</xdr:colOff>
                    <xdr:row>50</xdr:row>
                    <xdr:rowOff>31750</xdr:rowOff>
                  </to>
                </anchor>
              </controlPr>
            </control>
          </mc:Choice>
        </mc:AlternateContent>
        <mc:AlternateContent xmlns:mc="http://schemas.openxmlformats.org/markup-compatibility/2006">
          <mc:Choice Requires="x14">
            <control shapeId="9263" r:id="rId50" name="Check Box 47">
              <controlPr defaultSize="0" autoFill="0" autoLine="0" autoPict="0" altText="">
                <anchor moveWithCells="1">
                  <from>
                    <xdr:col>14</xdr:col>
                    <xdr:colOff>863600</xdr:colOff>
                    <xdr:row>53</xdr:row>
                    <xdr:rowOff>69850</xdr:rowOff>
                  </from>
                  <to>
                    <xdr:col>14</xdr:col>
                    <xdr:colOff>1035050</xdr:colOff>
                    <xdr:row>54</xdr:row>
                    <xdr:rowOff>25400</xdr:rowOff>
                  </to>
                </anchor>
              </controlPr>
            </control>
          </mc:Choice>
        </mc:AlternateContent>
        <mc:AlternateContent xmlns:mc="http://schemas.openxmlformats.org/markup-compatibility/2006">
          <mc:Choice Requires="x14">
            <control shapeId="9264" r:id="rId51" name="Check Box 48">
              <controlPr defaultSize="0" autoFill="0" autoLine="0" autoPict="0" altText="">
                <anchor moveWithCells="1">
                  <from>
                    <xdr:col>15</xdr:col>
                    <xdr:colOff>806450</xdr:colOff>
                    <xdr:row>53</xdr:row>
                    <xdr:rowOff>44450</xdr:rowOff>
                  </from>
                  <to>
                    <xdr:col>15</xdr:col>
                    <xdr:colOff>996950</xdr:colOff>
                    <xdr:row>54</xdr:row>
                    <xdr:rowOff>0</xdr:rowOff>
                  </to>
                </anchor>
              </controlPr>
            </control>
          </mc:Choice>
        </mc:AlternateContent>
        <mc:AlternateContent xmlns:mc="http://schemas.openxmlformats.org/markup-compatibility/2006">
          <mc:Choice Requires="x14">
            <control shapeId="9265" r:id="rId52" name="Check Box 49">
              <controlPr defaultSize="0" autoFill="0" autoLine="0" autoPict="0" altText="">
                <anchor moveWithCells="1">
                  <from>
                    <xdr:col>14</xdr:col>
                    <xdr:colOff>876300</xdr:colOff>
                    <xdr:row>54</xdr:row>
                    <xdr:rowOff>44450</xdr:rowOff>
                  </from>
                  <to>
                    <xdr:col>14</xdr:col>
                    <xdr:colOff>1060450</xdr:colOff>
                    <xdr:row>55</xdr:row>
                    <xdr:rowOff>25400</xdr:rowOff>
                  </to>
                </anchor>
              </controlPr>
            </control>
          </mc:Choice>
        </mc:AlternateContent>
        <mc:AlternateContent xmlns:mc="http://schemas.openxmlformats.org/markup-compatibility/2006">
          <mc:Choice Requires="x14">
            <control shapeId="9266" r:id="rId53" name="Check Box 50">
              <controlPr defaultSize="0" autoFill="0" autoLine="0" autoPict="0" altText="">
                <anchor moveWithCells="1">
                  <from>
                    <xdr:col>15</xdr:col>
                    <xdr:colOff>825500</xdr:colOff>
                    <xdr:row>54</xdr:row>
                    <xdr:rowOff>38100</xdr:rowOff>
                  </from>
                  <to>
                    <xdr:col>15</xdr:col>
                    <xdr:colOff>1016000</xdr:colOff>
                    <xdr:row>54</xdr:row>
                    <xdr:rowOff>311150</xdr:rowOff>
                  </to>
                </anchor>
              </controlPr>
            </control>
          </mc:Choice>
        </mc:AlternateContent>
        <mc:AlternateContent xmlns:mc="http://schemas.openxmlformats.org/markup-compatibility/2006">
          <mc:Choice Requires="x14">
            <control shapeId="9267" r:id="rId54" name="Check Box 51">
              <controlPr defaultSize="0" autoFill="0" autoLine="0" autoPict="0" altText="">
                <anchor moveWithCells="1">
                  <from>
                    <xdr:col>15</xdr:col>
                    <xdr:colOff>800100</xdr:colOff>
                    <xdr:row>52</xdr:row>
                    <xdr:rowOff>190500</xdr:rowOff>
                  </from>
                  <to>
                    <xdr:col>15</xdr:col>
                    <xdr:colOff>996950</xdr:colOff>
                    <xdr:row>52</xdr:row>
                    <xdr:rowOff>457200</xdr:rowOff>
                  </to>
                </anchor>
              </controlPr>
            </control>
          </mc:Choice>
        </mc:AlternateContent>
        <mc:AlternateContent xmlns:mc="http://schemas.openxmlformats.org/markup-compatibility/2006">
          <mc:Choice Requires="x14">
            <control shapeId="9268" r:id="rId55" name="Check Box 52">
              <controlPr defaultSize="0" autoFill="0" autoLine="0" autoPict="0" altText="">
                <anchor moveWithCells="1">
                  <from>
                    <xdr:col>14</xdr:col>
                    <xdr:colOff>863600</xdr:colOff>
                    <xdr:row>61</xdr:row>
                    <xdr:rowOff>190500</xdr:rowOff>
                  </from>
                  <to>
                    <xdr:col>14</xdr:col>
                    <xdr:colOff>1035050</xdr:colOff>
                    <xdr:row>61</xdr:row>
                    <xdr:rowOff>457200</xdr:rowOff>
                  </to>
                </anchor>
              </controlPr>
            </control>
          </mc:Choice>
        </mc:AlternateContent>
        <mc:AlternateContent xmlns:mc="http://schemas.openxmlformats.org/markup-compatibility/2006">
          <mc:Choice Requires="x14">
            <control shapeId="9269" r:id="rId56" name="Check Box 53">
              <controlPr defaultSize="0" autoFill="0" autoLine="0" autoPict="0" altText="">
                <anchor moveWithCells="1">
                  <from>
                    <xdr:col>15</xdr:col>
                    <xdr:colOff>800100</xdr:colOff>
                    <xdr:row>61</xdr:row>
                    <xdr:rowOff>184150</xdr:rowOff>
                  </from>
                  <to>
                    <xdr:col>15</xdr:col>
                    <xdr:colOff>996950</xdr:colOff>
                    <xdr:row>61</xdr:row>
                    <xdr:rowOff>457200</xdr:rowOff>
                  </to>
                </anchor>
              </controlPr>
            </control>
          </mc:Choice>
        </mc:AlternateContent>
        <mc:AlternateContent xmlns:mc="http://schemas.openxmlformats.org/markup-compatibility/2006">
          <mc:Choice Requires="x14">
            <control shapeId="9270" r:id="rId57" name="Check Box 54">
              <controlPr defaultSize="0" autoFill="0" autoLine="0" autoPict="0" altText="">
                <anchor moveWithCells="1">
                  <from>
                    <xdr:col>14</xdr:col>
                    <xdr:colOff>838200</xdr:colOff>
                    <xdr:row>62</xdr:row>
                    <xdr:rowOff>228600</xdr:rowOff>
                  </from>
                  <to>
                    <xdr:col>14</xdr:col>
                    <xdr:colOff>1028700</xdr:colOff>
                    <xdr:row>62</xdr:row>
                    <xdr:rowOff>501650</xdr:rowOff>
                  </to>
                </anchor>
              </controlPr>
            </control>
          </mc:Choice>
        </mc:AlternateContent>
        <mc:AlternateContent xmlns:mc="http://schemas.openxmlformats.org/markup-compatibility/2006">
          <mc:Choice Requires="x14">
            <control shapeId="9271" r:id="rId58" name="Check Box 55">
              <controlPr defaultSize="0" autoFill="0" autoLine="0" autoPict="0" altText="">
                <anchor moveWithCells="1">
                  <from>
                    <xdr:col>15</xdr:col>
                    <xdr:colOff>831850</xdr:colOff>
                    <xdr:row>62</xdr:row>
                    <xdr:rowOff>222250</xdr:rowOff>
                  </from>
                  <to>
                    <xdr:col>15</xdr:col>
                    <xdr:colOff>1016000</xdr:colOff>
                    <xdr:row>62</xdr:row>
                    <xdr:rowOff>495300</xdr:rowOff>
                  </to>
                </anchor>
              </controlPr>
            </control>
          </mc:Choice>
        </mc:AlternateContent>
        <mc:AlternateContent xmlns:mc="http://schemas.openxmlformats.org/markup-compatibility/2006">
          <mc:Choice Requires="x14">
            <control shapeId="9272" r:id="rId59" name="Check Box 56">
              <controlPr defaultSize="0" autoFill="0" autoLine="0" autoPict="0" altText="">
                <anchor moveWithCells="1">
                  <from>
                    <xdr:col>14</xdr:col>
                    <xdr:colOff>838200</xdr:colOff>
                    <xdr:row>63</xdr:row>
                    <xdr:rowOff>196850</xdr:rowOff>
                  </from>
                  <to>
                    <xdr:col>14</xdr:col>
                    <xdr:colOff>1028700</xdr:colOff>
                    <xdr:row>63</xdr:row>
                    <xdr:rowOff>482600</xdr:rowOff>
                  </to>
                </anchor>
              </controlPr>
            </control>
          </mc:Choice>
        </mc:AlternateContent>
        <mc:AlternateContent xmlns:mc="http://schemas.openxmlformats.org/markup-compatibility/2006">
          <mc:Choice Requires="x14">
            <control shapeId="9273" r:id="rId60" name="Check Box 57">
              <controlPr defaultSize="0" autoFill="0" autoLine="0" autoPict="0" altText="">
                <anchor moveWithCells="1">
                  <from>
                    <xdr:col>15</xdr:col>
                    <xdr:colOff>831850</xdr:colOff>
                    <xdr:row>63</xdr:row>
                    <xdr:rowOff>215900</xdr:rowOff>
                  </from>
                  <to>
                    <xdr:col>15</xdr:col>
                    <xdr:colOff>1016000</xdr:colOff>
                    <xdr:row>63</xdr:row>
                    <xdr:rowOff>495300</xdr:rowOff>
                  </to>
                </anchor>
              </controlPr>
            </control>
          </mc:Choice>
        </mc:AlternateContent>
        <mc:AlternateContent xmlns:mc="http://schemas.openxmlformats.org/markup-compatibility/2006">
          <mc:Choice Requires="x14">
            <control shapeId="9274" r:id="rId61" name="Check Box 58">
              <controlPr defaultSize="0" autoFill="0" autoLine="0" autoPict="0" altText="">
                <anchor moveWithCells="1">
                  <from>
                    <xdr:col>15</xdr:col>
                    <xdr:colOff>863600</xdr:colOff>
                    <xdr:row>21</xdr:row>
                    <xdr:rowOff>292100</xdr:rowOff>
                  </from>
                  <to>
                    <xdr:col>17</xdr:col>
                    <xdr:colOff>292100</xdr:colOff>
                    <xdr:row>23</xdr:row>
                    <xdr:rowOff>25400</xdr:rowOff>
                  </to>
                </anchor>
              </controlPr>
            </control>
          </mc:Choice>
        </mc:AlternateContent>
        <mc:AlternateContent xmlns:mc="http://schemas.openxmlformats.org/markup-compatibility/2006">
          <mc:Choice Requires="x14">
            <control shapeId="9275" r:id="rId62" name="Check Box 59">
              <controlPr defaultSize="0" autoFill="0" autoLine="0" autoPict="0" altText="">
                <anchor moveWithCells="1">
                  <from>
                    <xdr:col>14</xdr:col>
                    <xdr:colOff>869950</xdr:colOff>
                    <xdr:row>57</xdr:row>
                    <xdr:rowOff>31750</xdr:rowOff>
                  </from>
                  <to>
                    <xdr:col>14</xdr:col>
                    <xdr:colOff>1060450</xdr:colOff>
                    <xdr:row>57</xdr:row>
                    <xdr:rowOff>298450</xdr:rowOff>
                  </to>
                </anchor>
              </controlPr>
            </control>
          </mc:Choice>
        </mc:AlternateContent>
        <mc:AlternateContent xmlns:mc="http://schemas.openxmlformats.org/markup-compatibility/2006">
          <mc:Choice Requires="x14">
            <control shapeId="9276" r:id="rId63" name="Check Box 60">
              <controlPr defaultSize="0" autoFill="0" autoLine="0" autoPict="0" altText="">
                <anchor moveWithCells="1">
                  <from>
                    <xdr:col>15</xdr:col>
                    <xdr:colOff>825500</xdr:colOff>
                    <xdr:row>57</xdr:row>
                    <xdr:rowOff>44450</xdr:rowOff>
                  </from>
                  <to>
                    <xdr:col>15</xdr:col>
                    <xdr:colOff>1016000</xdr:colOff>
                    <xdr:row>57</xdr:row>
                    <xdr:rowOff>298450</xdr:rowOff>
                  </to>
                </anchor>
              </controlPr>
            </control>
          </mc:Choice>
        </mc:AlternateContent>
        <mc:AlternateContent xmlns:mc="http://schemas.openxmlformats.org/markup-compatibility/2006">
          <mc:Choice Requires="x14">
            <control shapeId="9277" r:id="rId64" name="Check Box 61">
              <controlPr defaultSize="0" autoFill="0" autoLine="0" autoPict="0" altText="">
                <anchor moveWithCells="1">
                  <from>
                    <xdr:col>14</xdr:col>
                    <xdr:colOff>863600</xdr:colOff>
                    <xdr:row>58</xdr:row>
                    <xdr:rowOff>76200</xdr:rowOff>
                  </from>
                  <to>
                    <xdr:col>14</xdr:col>
                    <xdr:colOff>1060450</xdr:colOff>
                    <xdr:row>58</xdr:row>
                    <xdr:rowOff>298450</xdr:rowOff>
                  </to>
                </anchor>
              </controlPr>
            </control>
          </mc:Choice>
        </mc:AlternateContent>
        <mc:AlternateContent xmlns:mc="http://schemas.openxmlformats.org/markup-compatibility/2006">
          <mc:Choice Requires="x14">
            <control shapeId="9278" r:id="rId65" name="Check Box 62">
              <controlPr defaultSize="0" autoFill="0" autoLine="0" autoPict="0" altText="">
                <anchor moveWithCells="1">
                  <from>
                    <xdr:col>15</xdr:col>
                    <xdr:colOff>825500</xdr:colOff>
                    <xdr:row>58</xdr:row>
                    <xdr:rowOff>76200</xdr:rowOff>
                  </from>
                  <to>
                    <xdr:col>15</xdr:col>
                    <xdr:colOff>1016000</xdr:colOff>
                    <xdr:row>58</xdr:row>
                    <xdr:rowOff>298450</xdr:rowOff>
                  </to>
                </anchor>
              </controlPr>
            </control>
          </mc:Choice>
        </mc:AlternateContent>
        <mc:AlternateContent xmlns:mc="http://schemas.openxmlformats.org/markup-compatibility/2006">
          <mc:Choice Requires="x14">
            <control shapeId="9279" r:id="rId66" name="Drop Down 63">
              <controlPr locked="0" defaultSize="0" print="0" autoLine="0" autoPict="0">
                <anchor moveWithCells="1">
                  <from>
                    <xdr:col>13</xdr:col>
                    <xdr:colOff>990600</xdr:colOff>
                    <xdr:row>9</xdr:row>
                    <xdr:rowOff>298450</xdr:rowOff>
                  </from>
                  <to>
                    <xdr:col>14</xdr:col>
                    <xdr:colOff>107950</xdr:colOff>
                    <xdr:row>11</xdr:row>
                    <xdr:rowOff>44450</xdr:rowOff>
                  </to>
                </anchor>
              </controlPr>
            </control>
          </mc:Choice>
        </mc:AlternateContent>
        <mc:AlternateContent xmlns:mc="http://schemas.openxmlformats.org/markup-compatibility/2006">
          <mc:Choice Requires="x14">
            <control shapeId="9280" r:id="rId67" name="Drop Down 64">
              <controlPr locked="0" defaultSize="0" print="0" autoLine="0" autoPict="0">
                <anchor moveWithCells="1">
                  <from>
                    <xdr:col>15</xdr:col>
                    <xdr:colOff>838200</xdr:colOff>
                    <xdr:row>9</xdr:row>
                    <xdr:rowOff>298450</xdr:rowOff>
                  </from>
                  <to>
                    <xdr:col>16</xdr:col>
                    <xdr:colOff>0</xdr:colOff>
                    <xdr:row>11</xdr:row>
                    <xdr:rowOff>44450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DC875-CAF0-4739-8C34-5B4369DE9690}">
  <sheetPr codeName="Sheet6">
    <pageSetUpPr fitToPage="1"/>
  </sheetPr>
  <dimension ref="A1:DK558"/>
  <sheetViews>
    <sheetView view="pageBreakPreview" zoomScale="64" zoomScaleNormal="64" zoomScaleSheetLayoutView="64" workbookViewId="0">
      <selection activeCell="B6" sqref="B6:J6"/>
    </sheetView>
  </sheetViews>
  <sheetFormatPr defaultColWidth="9.08984375" defaultRowHeight="18.5" x14ac:dyDescent="0.45"/>
  <cols>
    <col min="1" max="1" width="12" style="89" customWidth="1"/>
    <col min="2" max="2" width="16.54296875" style="89" customWidth="1"/>
    <col min="3" max="3" width="12.36328125" style="89" customWidth="1"/>
    <col min="4" max="7" width="9.08984375" style="89"/>
    <col min="8" max="9" width="10.08984375" style="89" customWidth="1"/>
    <col min="10" max="10" width="12.90625" style="89" customWidth="1"/>
    <col min="11" max="11" width="12.08984375" style="89" customWidth="1"/>
    <col min="12" max="12" width="17.08984375" style="89" customWidth="1"/>
    <col min="13" max="13" width="8.36328125" style="89" customWidth="1"/>
    <col min="14" max="15" width="17.36328125" style="89" customWidth="1"/>
    <col min="16" max="16" width="16.54296875" style="89" customWidth="1"/>
    <col min="17" max="17" width="0.453125" style="76" customWidth="1"/>
    <col min="18" max="111" width="9.08984375" style="76"/>
    <col min="112" max="112" width="10.6328125" style="78" customWidth="1"/>
    <col min="113" max="114" width="1.6328125" style="79" customWidth="1"/>
    <col min="115" max="115" width="10.6328125" style="80" customWidth="1"/>
    <col min="116" max="16384" width="9.08984375" style="76"/>
  </cols>
  <sheetData>
    <row r="1" spans="1:115" s="72" customFormat="1" ht="5.15" customHeight="1" thickBot="1" x14ac:dyDescent="0.45">
      <c r="A1" s="1"/>
      <c r="B1" s="94"/>
      <c r="C1" s="134"/>
      <c r="D1" s="134"/>
      <c r="E1" s="134"/>
      <c r="F1" s="134"/>
      <c r="G1" s="134"/>
      <c r="H1" s="3"/>
      <c r="I1" s="3"/>
      <c r="J1" s="135"/>
      <c r="K1" s="135"/>
      <c r="L1" s="135"/>
      <c r="M1" s="135"/>
      <c r="N1" s="135"/>
      <c r="O1" s="135"/>
      <c r="P1" s="136"/>
      <c r="Q1" s="4"/>
      <c r="DH1" s="73"/>
      <c r="DI1" s="74"/>
      <c r="DJ1" s="74"/>
      <c r="DK1" s="75"/>
    </row>
    <row r="2" spans="1:115" ht="26.25" customHeight="1" x14ac:dyDescent="0.6">
      <c r="A2" s="137" t="s">
        <v>0</v>
      </c>
      <c r="B2" s="138"/>
      <c r="C2" s="138"/>
      <c r="D2" s="138"/>
      <c r="E2" s="138"/>
      <c r="F2" s="138"/>
      <c r="G2" s="138"/>
      <c r="H2" s="138"/>
      <c r="I2" s="138"/>
      <c r="J2" s="138"/>
      <c r="K2" s="138"/>
      <c r="L2" s="138"/>
      <c r="M2" s="138"/>
      <c r="N2" s="138"/>
      <c r="O2" s="138"/>
      <c r="P2" s="139"/>
      <c r="Q2" s="5"/>
      <c r="U2" s="77"/>
      <c r="V2" s="77"/>
      <c r="W2" s="77"/>
      <c r="X2" s="77"/>
      <c r="Y2" s="77"/>
      <c r="Z2" s="77"/>
      <c r="AA2" s="77"/>
    </row>
    <row r="3" spans="1:115" ht="23.25" customHeight="1" x14ac:dyDescent="0.5">
      <c r="A3" s="140" t="s">
        <v>214</v>
      </c>
      <c r="B3" s="141"/>
      <c r="C3" s="141"/>
      <c r="D3" s="141"/>
      <c r="E3" s="141"/>
      <c r="F3" s="141"/>
      <c r="G3" s="141"/>
      <c r="H3" s="141"/>
      <c r="I3" s="141"/>
      <c r="J3" s="141"/>
      <c r="K3" s="141"/>
      <c r="L3" s="141"/>
      <c r="M3" s="141"/>
      <c r="N3" s="141"/>
      <c r="O3" s="141"/>
      <c r="P3" s="142"/>
      <c r="Q3" s="5"/>
      <c r="U3" s="77"/>
      <c r="V3" s="77"/>
      <c r="W3" s="77"/>
      <c r="X3" s="77"/>
      <c r="Y3" s="77"/>
      <c r="Z3" s="77"/>
      <c r="AA3" s="77"/>
    </row>
    <row r="4" spans="1:115" ht="5.15" customHeight="1" thickBot="1" x14ac:dyDescent="0.45">
      <c r="A4" s="8"/>
      <c r="B4" s="9"/>
      <c r="C4" s="143"/>
      <c r="D4" s="143"/>
      <c r="E4" s="143"/>
      <c r="F4" s="143"/>
      <c r="G4" s="143"/>
      <c r="H4" s="10"/>
      <c r="I4" s="10"/>
      <c r="J4" s="144"/>
      <c r="K4" s="144"/>
      <c r="L4" s="144"/>
      <c r="M4" s="144"/>
      <c r="N4" s="144"/>
      <c r="O4" s="144"/>
      <c r="P4" s="145"/>
      <c r="Q4" s="5"/>
      <c r="U4" s="77"/>
      <c r="V4" s="77"/>
      <c r="W4" s="77"/>
      <c r="X4" s="77"/>
      <c r="Y4" s="77"/>
      <c r="Z4" s="77"/>
      <c r="AA4" s="77"/>
    </row>
    <row r="5" spans="1:115" ht="19" hidden="1" thickBot="1" x14ac:dyDescent="0.5">
      <c r="A5" s="11"/>
      <c r="B5" s="12"/>
      <c r="C5" s="12"/>
      <c r="D5" s="12"/>
      <c r="E5" s="12"/>
      <c r="F5" s="12"/>
      <c r="G5" s="12"/>
      <c r="H5" s="12"/>
      <c r="I5" s="12"/>
      <c r="J5" s="13"/>
      <c r="K5" s="14"/>
      <c r="L5" s="14"/>
      <c r="M5" s="14"/>
      <c r="N5" s="14"/>
      <c r="O5" s="14"/>
      <c r="P5" s="15"/>
      <c r="Q5" s="5"/>
      <c r="U5" s="77"/>
      <c r="V5" s="77"/>
      <c r="W5" s="77"/>
      <c r="X5" s="77"/>
      <c r="Y5" s="77"/>
      <c r="Z5" s="77"/>
      <c r="AA5" s="77"/>
    </row>
    <row r="6" spans="1:115" s="81" customFormat="1" ht="21" customHeight="1" thickBot="1" x14ac:dyDescent="0.6">
      <c r="A6" s="16" t="s">
        <v>1</v>
      </c>
      <c r="B6" s="146"/>
      <c r="C6" s="147"/>
      <c r="D6" s="147"/>
      <c r="E6" s="147"/>
      <c r="F6" s="147"/>
      <c r="G6" s="147"/>
      <c r="H6" s="147"/>
      <c r="I6" s="147"/>
      <c r="J6" s="148"/>
      <c r="K6" s="149" t="s">
        <v>2</v>
      </c>
      <c r="L6" s="150"/>
      <c r="M6" s="151"/>
      <c r="N6" s="147"/>
      <c r="O6" s="147"/>
      <c r="P6" s="152"/>
      <c r="Q6" s="17"/>
      <c r="U6" s="82"/>
      <c r="V6" s="82"/>
      <c r="W6" s="82"/>
      <c r="X6" s="82"/>
      <c r="Y6" s="82"/>
      <c r="Z6" s="82"/>
      <c r="AA6" s="82"/>
      <c r="DH6" s="83"/>
      <c r="DI6" s="84"/>
      <c r="DJ6" s="84"/>
      <c r="DK6" s="85"/>
    </row>
    <row r="7" spans="1:115" ht="5.15" customHeight="1" thickBot="1" x14ac:dyDescent="0.45">
      <c r="A7" s="153"/>
      <c r="B7" s="135"/>
      <c r="C7" s="135"/>
      <c r="D7" s="135"/>
      <c r="E7" s="135"/>
      <c r="F7" s="135"/>
      <c r="G7" s="135"/>
      <c r="H7" s="135"/>
      <c r="I7" s="135"/>
      <c r="J7" s="135"/>
      <c r="K7" s="135"/>
      <c r="L7" s="135"/>
      <c r="M7" s="135"/>
      <c r="N7" s="135"/>
      <c r="O7" s="135"/>
      <c r="P7" s="136"/>
      <c r="Q7" s="5"/>
      <c r="U7" s="77"/>
      <c r="V7" s="77"/>
      <c r="W7" s="77"/>
      <c r="X7" s="77"/>
      <c r="Y7" s="77"/>
      <c r="Z7" s="77"/>
      <c r="AA7" s="77"/>
    </row>
    <row r="8" spans="1:115" s="81" customFormat="1" ht="23.5" x14ac:dyDescent="0.55000000000000004">
      <c r="A8" s="154" t="s">
        <v>3</v>
      </c>
      <c r="B8" s="155"/>
      <c r="C8" s="156"/>
      <c r="D8" s="157"/>
      <c r="E8" s="157"/>
      <c r="F8" s="157"/>
      <c r="G8" s="157"/>
      <c r="H8" s="157"/>
      <c r="I8" s="157"/>
      <c r="J8" s="158"/>
      <c r="K8" s="159" t="s">
        <v>4</v>
      </c>
      <c r="L8" s="155"/>
      <c r="M8" s="225"/>
      <c r="N8" s="226"/>
      <c r="O8" s="226"/>
      <c r="P8" s="227"/>
      <c r="Q8" s="17"/>
      <c r="U8" s="82"/>
      <c r="V8" s="82"/>
      <c r="W8" s="82"/>
      <c r="X8" s="82"/>
      <c r="Y8" s="82"/>
      <c r="Z8" s="82"/>
      <c r="AA8" s="82"/>
      <c r="DH8" s="83"/>
      <c r="DI8" s="84"/>
      <c r="DJ8" s="84"/>
      <c r="DK8" s="85"/>
    </row>
    <row r="9" spans="1:115" s="81" customFormat="1" ht="23.5" x14ac:dyDescent="0.55000000000000004">
      <c r="A9" s="164" t="s">
        <v>5</v>
      </c>
      <c r="B9" s="165"/>
      <c r="C9" s="166"/>
      <c r="D9" s="167"/>
      <c r="E9" s="167"/>
      <c r="F9" s="167"/>
      <c r="G9" s="167"/>
      <c r="H9" s="167"/>
      <c r="I9" s="167"/>
      <c r="J9" s="168"/>
      <c r="K9" s="169" t="s">
        <v>6</v>
      </c>
      <c r="L9" s="165"/>
      <c r="M9" s="170"/>
      <c r="N9" s="171"/>
      <c r="O9" s="171"/>
      <c r="P9" s="172"/>
      <c r="Q9" s="17"/>
      <c r="U9" s="82"/>
      <c r="V9" s="82"/>
      <c r="W9" s="82"/>
      <c r="X9" s="82"/>
      <c r="Y9" s="82"/>
      <c r="Z9" s="82"/>
      <c r="AA9" s="82"/>
      <c r="DH9" s="83"/>
      <c r="DI9" s="84"/>
      <c r="DJ9" s="84"/>
      <c r="DK9" s="85"/>
    </row>
    <row r="10" spans="1:115" s="81" customFormat="1" ht="24" thickBot="1" x14ac:dyDescent="0.6">
      <c r="A10" s="164" t="s">
        <v>7</v>
      </c>
      <c r="B10" s="165"/>
      <c r="C10" s="166"/>
      <c r="D10" s="167"/>
      <c r="E10" s="167"/>
      <c r="F10" s="167"/>
      <c r="G10" s="167"/>
      <c r="H10" s="167"/>
      <c r="I10" s="167"/>
      <c r="J10" s="168"/>
      <c r="K10" s="173" t="s">
        <v>8</v>
      </c>
      <c r="L10" s="174"/>
      <c r="M10" s="175"/>
      <c r="N10" s="176"/>
      <c r="O10" s="176"/>
      <c r="P10" s="177"/>
      <c r="Q10" s="17"/>
      <c r="U10" s="82"/>
      <c r="V10" s="82"/>
      <c r="W10" s="82"/>
      <c r="X10" s="82"/>
      <c r="Y10" s="82"/>
      <c r="Z10" s="82"/>
      <c r="AA10" s="82"/>
      <c r="DH10" s="83"/>
      <c r="DI10" s="84"/>
      <c r="DJ10" s="84"/>
      <c r="DK10" s="85"/>
    </row>
    <row r="11" spans="1:115" s="81" customFormat="1" ht="24" thickBot="1" x14ac:dyDescent="0.6">
      <c r="A11" s="164" t="s">
        <v>9</v>
      </c>
      <c r="B11" s="165"/>
      <c r="C11" s="166"/>
      <c r="D11" s="167"/>
      <c r="E11" s="167"/>
      <c r="F11" s="167"/>
      <c r="G11" s="167"/>
      <c r="H11" s="167"/>
      <c r="I11" s="167"/>
      <c r="J11" s="167"/>
      <c r="K11" s="178" t="s">
        <v>10</v>
      </c>
      <c r="L11" s="179"/>
      <c r="M11" s="180" t="str">
        <f>IF(Practices!A$97=1,"",Practices!Q$88)</f>
        <v>&lt;5, &lt;10, &gt;10</v>
      </c>
      <c r="N11" s="181"/>
      <c r="O11" s="182" t="str">
        <f>IF(Practices!A$98=1,"",Practices!T$88)</f>
        <v>Owner / Biologist</v>
      </c>
      <c r="P11" s="181"/>
      <c r="Q11" s="93"/>
      <c r="R11" s="86"/>
      <c r="S11" s="86"/>
      <c r="T11" s="86"/>
      <c r="U11" s="82"/>
      <c r="V11" s="82"/>
      <c r="W11" s="82"/>
      <c r="X11" s="82"/>
      <c r="Y11" s="82"/>
      <c r="Z11" s="82"/>
      <c r="AA11" s="82"/>
      <c r="DH11" s="83"/>
      <c r="DI11" s="84"/>
      <c r="DJ11" s="84"/>
      <c r="DK11" s="85"/>
    </row>
    <row r="12" spans="1:115" ht="4.5" customHeight="1" x14ac:dyDescent="0.4">
      <c r="A12" s="163"/>
      <c r="B12" s="144"/>
      <c r="C12" s="144"/>
      <c r="D12" s="144"/>
      <c r="E12" s="144"/>
      <c r="F12" s="144"/>
      <c r="G12" s="144"/>
      <c r="H12" s="144"/>
      <c r="I12" s="144"/>
      <c r="J12" s="144"/>
      <c r="K12" s="144"/>
      <c r="L12" s="144"/>
      <c r="M12" s="144"/>
      <c r="N12" s="144"/>
      <c r="O12" s="144"/>
      <c r="P12" s="145"/>
      <c r="Q12" s="5"/>
      <c r="U12" s="77"/>
      <c r="V12" s="77"/>
      <c r="W12" s="77"/>
      <c r="X12" s="77"/>
      <c r="Y12" s="77"/>
      <c r="Z12" s="77"/>
      <c r="AA12" s="77"/>
    </row>
    <row r="13" spans="1:115" s="81" customFormat="1" ht="118.5" customHeight="1" x14ac:dyDescent="0.55000000000000004">
      <c r="A13" s="185" t="s">
        <v>11</v>
      </c>
      <c r="B13" s="186"/>
      <c r="C13" s="186"/>
      <c r="D13" s="186"/>
      <c r="E13" s="186"/>
      <c r="F13" s="186"/>
      <c r="G13" s="186"/>
      <c r="H13" s="186"/>
      <c r="I13" s="186"/>
      <c r="J13" s="186"/>
      <c r="K13" s="186"/>
      <c r="L13" s="186"/>
      <c r="M13" s="186"/>
      <c r="N13" s="186"/>
      <c r="O13" s="186"/>
      <c r="P13" s="187"/>
      <c r="Q13" s="17"/>
      <c r="U13" s="82"/>
      <c r="V13" s="82"/>
      <c r="W13" s="82"/>
      <c r="X13" s="82"/>
      <c r="Y13" s="82"/>
      <c r="Z13" s="82"/>
      <c r="AA13" s="82"/>
      <c r="DH13" s="83"/>
      <c r="DI13" s="84"/>
      <c r="DJ13" s="84"/>
      <c r="DK13" s="85"/>
    </row>
    <row r="14" spans="1:115" ht="5.15" customHeight="1" thickBot="1" x14ac:dyDescent="0.45">
      <c r="A14" s="188"/>
      <c r="B14" s="189"/>
      <c r="C14" s="189"/>
      <c r="D14" s="189"/>
      <c r="E14" s="189"/>
      <c r="F14" s="189"/>
      <c r="G14" s="189"/>
      <c r="H14" s="189"/>
      <c r="I14" s="189"/>
      <c r="J14" s="189"/>
      <c r="K14" s="189"/>
      <c r="L14" s="189"/>
      <c r="M14" s="189"/>
      <c r="N14" s="189"/>
      <c r="O14" s="189"/>
      <c r="P14" s="190"/>
      <c r="Q14" s="5"/>
      <c r="U14" s="77"/>
      <c r="V14" s="77"/>
      <c r="W14" s="77"/>
      <c r="X14" s="77"/>
      <c r="Y14" s="77"/>
      <c r="Z14" s="77"/>
      <c r="AA14" s="77"/>
    </row>
    <row r="15" spans="1:115" s="81" customFormat="1" ht="24" customHeight="1" x14ac:dyDescent="0.55000000000000004">
      <c r="A15" s="191" t="s">
        <v>12</v>
      </c>
      <c r="B15" s="192"/>
      <c r="C15" s="197" t="str">
        <f>IF(Practices!A$90=1,"",Practices!C$88)</f>
        <v/>
      </c>
      <c r="D15" s="198"/>
      <c r="E15" s="198"/>
      <c r="F15" s="198"/>
      <c r="G15" s="198"/>
      <c r="H15" s="198"/>
      <c r="I15" s="198"/>
      <c r="J15" s="21"/>
      <c r="K15" s="199" t="str">
        <f>IF(Practices!A$92=1,"",Practices!C$86)</f>
        <v/>
      </c>
      <c r="L15" s="199"/>
      <c r="M15" s="199"/>
      <c r="N15" s="199"/>
      <c r="O15" s="199"/>
      <c r="P15" s="22"/>
      <c r="Q15" s="18"/>
      <c r="DH15" s="83"/>
      <c r="DI15" s="84"/>
      <c r="DJ15" s="84"/>
      <c r="DK15" s="85"/>
    </row>
    <row r="16" spans="1:115" ht="5.15" customHeight="1" x14ac:dyDescent="0.4">
      <c r="A16" s="193"/>
      <c r="B16" s="194"/>
      <c r="C16" s="23"/>
      <c r="D16" s="24"/>
      <c r="E16" s="24"/>
      <c r="F16" s="24"/>
      <c r="G16" s="24"/>
      <c r="H16" s="24"/>
      <c r="I16" s="24"/>
      <c r="J16" s="24"/>
      <c r="K16" s="24"/>
      <c r="L16" s="24"/>
      <c r="M16" s="24"/>
      <c r="N16" s="24"/>
      <c r="O16" s="24"/>
      <c r="P16" s="25"/>
      <c r="Q16"/>
    </row>
    <row r="17" spans="1:115" s="81" customFormat="1" ht="24" customHeight="1" thickBot="1" x14ac:dyDescent="0.6">
      <c r="A17" s="195"/>
      <c r="B17" s="196"/>
      <c r="C17" s="200" t="str">
        <f>IF(Practices!A$91=1,"",Practices!C$87)</f>
        <v/>
      </c>
      <c r="D17" s="201"/>
      <c r="E17" s="201"/>
      <c r="F17" s="201"/>
      <c r="G17" s="201"/>
      <c r="H17" s="201"/>
      <c r="I17" s="201"/>
      <c r="J17" s="26"/>
      <c r="K17" s="202" t="str">
        <f>IF(Practices!A$93=1,"",Practices!C$85)</f>
        <v/>
      </c>
      <c r="L17" s="202"/>
      <c r="M17" s="202"/>
      <c r="N17" s="202"/>
      <c r="O17" s="202"/>
      <c r="P17" s="27"/>
      <c r="Q17" s="18"/>
      <c r="DH17" s="83"/>
      <c r="DI17" s="84"/>
      <c r="DJ17" s="84"/>
      <c r="DK17" s="85"/>
    </row>
    <row r="18" spans="1:115" ht="5.15" customHeight="1" thickBot="1" x14ac:dyDescent="0.45">
      <c r="A18" s="163"/>
      <c r="B18" s="144"/>
      <c r="C18" s="144"/>
      <c r="D18" s="144"/>
      <c r="E18" s="144"/>
      <c r="F18" s="144"/>
      <c r="G18" s="144"/>
      <c r="H18" s="144"/>
      <c r="I18" s="144"/>
      <c r="J18" s="144"/>
      <c r="K18" s="144"/>
      <c r="L18" s="144"/>
      <c r="M18" s="144"/>
      <c r="N18" s="144"/>
      <c r="O18" s="144"/>
      <c r="P18" s="145"/>
      <c r="Q18" s="5"/>
      <c r="U18" s="77"/>
      <c r="V18" s="77"/>
      <c r="W18" s="77"/>
      <c r="X18" s="77"/>
      <c r="Y18" s="77"/>
      <c r="Z18" s="77"/>
      <c r="AA18" s="77"/>
    </row>
    <row r="19" spans="1:115" s="81" customFormat="1" ht="24" thickBot="1" x14ac:dyDescent="0.6">
      <c r="A19" s="203" t="s">
        <v>13</v>
      </c>
      <c r="B19" s="204"/>
      <c r="C19" s="204"/>
      <c r="D19" s="204"/>
      <c r="E19" s="204"/>
      <c r="F19" s="204"/>
      <c r="G19" s="204"/>
      <c r="H19" s="204"/>
      <c r="I19" s="204"/>
      <c r="J19" s="204"/>
      <c r="K19" s="204"/>
      <c r="L19" s="204"/>
      <c r="M19" s="204"/>
      <c r="N19" s="28" t="s">
        <v>14</v>
      </c>
      <c r="O19" s="28" t="s">
        <v>15</v>
      </c>
      <c r="P19" s="29" t="s">
        <v>16</v>
      </c>
      <c r="Q19" s="17"/>
      <c r="U19" s="82"/>
      <c r="V19" s="82"/>
      <c r="W19" s="82"/>
      <c r="X19" s="82"/>
      <c r="Y19" s="82"/>
      <c r="Z19" s="82"/>
      <c r="AA19" s="82"/>
      <c r="DH19" s="83"/>
      <c r="DI19" s="84"/>
      <c r="DJ19" s="84"/>
      <c r="DK19" s="85"/>
    </row>
    <row r="20" spans="1:115" s="81" customFormat="1" ht="23.5" x14ac:dyDescent="0.55000000000000004">
      <c r="A20" s="205" t="s">
        <v>17</v>
      </c>
      <c r="B20" s="206"/>
      <c r="C20" s="206"/>
      <c r="D20" s="206"/>
      <c r="E20" s="206"/>
      <c r="F20" s="206"/>
      <c r="G20" s="206"/>
      <c r="H20" s="206"/>
      <c r="I20" s="206"/>
      <c r="J20" s="206"/>
      <c r="K20" s="206"/>
      <c r="L20" s="206"/>
      <c r="M20" s="206"/>
      <c r="N20" s="71">
        <v>1</v>
      </c>
      <c r="O20" s="30">
        <f>ABS(IF(DI20=TRUE,"1","0"))</f>
        <v>0</v>
      </c>
      <c r="P20" s="31">
        <f>ABS(IF(DJ20=TRUE,"1","0"))</f>
        <v>0</v>
      </c>
      <c r="Q20" s="17"/>
      <c r="U20" s="82"/>
      <c r="V20" s="82"/>
      <c r="W20" s="82"/>
      <c r="X20" s="82"/>
      <c r="Y20" s="82"/>
      <c r="Z20" s="82"/>
      <c r="AA20" s="82"/>
      <c r="DH20" s="83"/>
      <c r="DI20" s="84" t="b">
        <v>0</v>
      </c>
      <c r="DJ20" s="84" t="b">
        <v>0</v>
      </c>
      <c r="DK20" s="87"/>
    </row>
    <row r="21" spans="1:115" s="81" customFormat="1" ht="23.5" x14ac:dyDescent="0.55000000000000004">
      <c r="A21" s="183" t="s">
        <v>18</v>
      </c>
      <c r="B21" s="184"/>
      <c r="C21" s="184"/>
      <c r="D21" s="184"/>
      <c r="E21" s="184"/>
      <c r="F21" s="184"/>
      <c r="G21" s="184"/>
      <c r="H21" s="184"/>
      <c r="I21" s="184"/>
      <c r="J21" s="184"/>
      <c r="K21" s="184"/>
      <c r="L21" s="184"/>
      <c r="M21" s="184"/>
      <c r="N21" s="70">
        <v>0.75</v>
      </c>
      <c r="O21" s="30">
        <f>ABS(IF(DI21=TRUE,".75","0"))</f>
        <v>0</v>
      </c>
      <c r="P21" s="31">
        <f>ABS(IF(DJ21=TRUE,".75","0"))</f>
        <v>0</v>
      </c>
      <c r="Q21" s="17"/>
      <c r="U21" s="82"/>
      <c r="V21" s="82"/>
      <c r="W21" s="82"/>
      <c r="X21" s="82"/>
      <c r="Y21" s="82"/>
      <c r="Z21" s="82"/>
      <c r="AA21" s="82"/>
      <c r="DH21" s="83"/>
      <c r="DI21" s="84" t="b">
        <v>0</v>
      </c>
      <c r="DJ21" s="84" t="b">
        <v>0</v>
      </c>
      <c r="DK21" s="85"/>
    </row>
    <row r="22" spans="1:115" s="81" customFormat="1" ht="23.5" x14ac:dyDescent="0.55000000000000004">
      <c r="A22" s="183" t="s">
        <v>19</v>
      </c>
      <c r="B22" s="184"/>
      <c r="C22" s="184"/>
      <c r="D22" s="184"/>
      <c r="E22" s="184"/>
      <c r="F22" s="184"/>
      <c r="G22" s="184"/>
      <c r="H22" s="184"/>
      <c r="I22" s="184"/>
      <c r="J22" s="184"/>
      <c r="K22" s="184"/>
      <c r="L22" s="184"/>
      <c r="M22" s="184"/>
      <c r="N22" s="70">
        <v>0.25</v>
      </c>
      <c r="O22" s="30">
        <f>ABS(IF(DI22=TRUE,".25","0"))</f>
        <v>0</v>
      </c>
      <c r="P22" s="31">
        <f>ABS(IF(DJ22=TRUE,".25","0"))</f>
        <v>0</v>
      </c>
      <c r="Q22" s="17"/>
      <c r="U22" s="82"/>
      <c r="V22" s="82"/>
      <c r="W22" s="82"/>
      <c r="X22" s="82"/>
      <c r="Y22" s="82"/>
      <c r="Z22" s="82"/>
      <c r="AA22" s="82"/>
      <c r="DH22" s="83"/>
      <c r="DI22" s="84" t="b">
        <v>0</v>
      </c>
      <c r="DJ22" s="84" t="b">
        <v>0</v>
      </c>
      <c r="DK22" s="85"/>
    </row>
    <row r="23" spans="1:115" s="81" customFormat="1" ht="23.5" x14ac:dyDescent="0.55000000000000004">
      <c r="A23" s="183" t="s">
        <v>20</v>
      </c>
      <c r="B23" s="184"/>
      <c r="C23" s="184"/>
      <c r="D23" s="184"/>
      <c r="E23" s="184"/>
      <c r="F23" s="184"/>
      <c r="G23" s="184"/>
      <c r="H23" s="184"/>
      <c r="I23" s="184"/>
      <c r="J23" s="184"/>
      <c r="K23" s="184"/>
      <c r="L23" s="184"/>
      <c r="M23" s="184"/>
      <c r="N23" s="70">
        <v>0</v>
      </c>
      <c r="O23" s="30">
        <f>(ABS(IF(DI23=TRUE,"0","0")))</f>
        <v>0</v>
      </c>
      <c r="P23" s="32">
        <f>(ABS(IF(DJ23=TRUE,"0.004","0")))</f>
        <v>0</v>
      </c>
      <c r="Q23" s="17"/>
      <c r="U23" s="82"/>
      <c r="V23" s="82"/>
      <c r="W23" s="82"/>
      <c r="X23" s="82"/>
      <c r="Y23" s="82"/>
      <c r="Z23" s="82"/>
      <c r="AA23" s="82"/>
      <c r="DH23" s="83"/>
      <c r="DI23" s="84" t="b">
        <v>0</v>
      </c>
      <c r="DJ23" s="84" t="b">
        <v>0</v>
      </c>
      <c r="DK23" s="85"/>
    </row>
    <row r="24" spans="1:115" s="81" customFormat="1" ht="5.15" customHeight="1" thickBot="1" x14ac:dyDescent="0.6">
      <c r="A24" s="207"/>
      <c r="B24" s="208"/>
      <c r="C24" s="208"/>
      <c r="D24" s="208"/>
      <c r="E24" s="208"/>
      <c r="F24" s="208"/>
      <c r="G24" s="208"/>
      <c r="H24" s="208"/>
      <c r="I24" s="208"/>
      <c r="J24" s="208"/>
      <c r="K24" s="208"/>
      <c r="L24" s="208"/>
      <c r="M24" s="208"/>
      <c r="N24" s="208"/>
      <c r="O24" s="208"/>
      <c r="P24" s="209"/>
      <c r="Q24" s="17"/>
      <c r="U24" s="82"/>
      <c r="V24" s="82"/>
      <c r="W24" s="82"/>
      <c r="X24" s="82"/>
      <c r="Y24" s="82"/>
      <c r="Z24" s="82"/>
      <c r="AA24" s="82"/>
      <c r="DH24" s="83"/>
      <c r="DI24" s="84"/>
      <c r="DJ24" s="84"/>
      <c r="DK24" s="85"/>
    </row>
    <row r="25" spans="1:115" s="81" customFormat="1" ht="24" thickBot="1" x14ac:dyDescent="0.6">
      <c r="A25" s="203" t="s">
        <v>21</v>
      </c>
      <c r="B25" s="204"/>
      <c r="C25" s="204"/>
      <c r="D25" s="204"/>
      <c r="E25" s="204"/>
      <c r="F25" s="204"/>
      <c r="G25" s="204"/>
      <c r="H25" s="204"/>
      <c r="I25" s="204"/>
      <c r="J25" s="204"/>
      <c r="K25" s="204"/>
      <c r="L25" s="204"/>
      <c r="M25" s="204"/>
      <c r="N25" s="28" t="s">
        <v>14</v>
      </c>
      <c r="O25" s="28" t="s">
        <v>15</v>
      </c>
      <c r="P25" s="29" t="s">
        <v>16</v>
      </c>
      <c r="Q25" s="17"/>
      <c r="U25" s="82"/>
      <c r="V25" s="82"/>
      <c r="W25" s="82"/>
      <c r="X25" s="82"/>
      <c r="Y25" s="82"/>
      <c r="Z25" s="82"/>
      <c r="AA25" s="82"/>
      <c r="DH25" s="83"/>
      <c r="DI25" s="84"/>
      <c r="DJ25" s="84"/>
      <c r="DK25" s="85"/>
    </row>
    <row r="26" spans="1:115" s="81" customFormat="1" ht="23.5" x14ac:dyDescent="0.55000000000000004">
      <c r="A26" s="205" t="s">
        <v>22</v>
      </c>
      <c r="B26" s="206"/>
      <c r="C26" s="206"/>
      <c r="D26" s="206"/>
      <c r="E26" s="206"/>
      <c r="F26" s="206"/>
      <c r="G26" s="206"/>
      <c r="H26" s="206"/>
      <c r="I26" s="206"/>
      <c r="J26" s="206"/>
      <c r="K26" s="206"/>
      <c r="L26" s="206"/>
      <c r="M26" s="206"/>
      <c r="N26" s="71">
        <v>1</v>
      </c>
      <c r="O26" s="30">
        <f>ABS(IF(DI26=TRUE,"1","0"))</f>
        <v>0</v>
      </c>
      <c r="P26" s="31">
        <f>ABS(IF(DJ26=TRUE,"1","0"))</f>
        <v>0</v>
      </c>
      <c r="Q26" s="17"/>
      <c r="U26" s="82"/>
      <c r="V26" s="82"/>
      <c r="W26" s="82"/>
      <c r="X26" s="82"/>
      <c r="Y26" s="82"/>
      <c r="Z26" s="82"/>
      <c r="AA26" s="82"/>
      <c r="DH26" s="83"/>
      <c r="DI26" s="84" t="b">
        <v>0</v>
      </c>
      <c r="DJ26" s="84" t="b">
        <v>0</v>
      </c>
      <c r="DK26" s="85"/>
    </row>
    <row r="27" spans="1:115" s="81" customFormat="1" ht="23.5" x14ac:dyDescent="0.55000000000000004">
      <c r="A27" s="183" t="s">
        <v>23</v>
      </c>
      <c r="B27" s="184"/>
      <c r="C27" s="184"/>
      <c r="D27" s="184"/>
      <c r="E27" s="184"/>
      <c r="F27" s="184"/>
      <c r="G27" s="184"/>
      <c r="H27" s="184"/>
      <c r="I27" s="184"/>
      <c r="J27" s="184"/>
      <c r="K27" s="184"/>
      <c r="L27" s="184"/>
      <c r="M27" s="184"/>
      <c r="N27" s="70">
        <v>0.55000000000000004</v>
      </c>
      <c r="O27" s="30">
        <f>ABS(IF(DI27=TRUE,".55","0"))</f>
        <v>0</v>
      </c>
      <c r="P27" s="31">
        <f>ABS(IF(DJ27=TRUE,".55","0"))</f>
        <v>0</v>
      </c>
      <c r="Q27" s="17"/>
      <c r="U27" s="82"/>
      <c r="V27" s="82"/>
      <c r="W27" s="82"/>
      <c r="X27" s="82"/>
      <c r="Y27" s="82"/>
      <c r="Z27" s="82"/>
      <c r="AA27" s="82"/>
      <c r="DH27" s="83"/>
      <c r="DI27" s="84" t="b">
        <v>0</v>
      </c>
      <c r="DJ27" s="84" t="b">
        <v>0</v>
      </c>
      <c r="DK27" s="85"/>
    </row>
    <row r="28" spans="1:115" s="81" customFormat="1" ht="23.5" x14ac:dyDescent="0.55000000000000004">
      <c r="A28" s="183" t="s">
        <v>216</v>
      </c>
      <c r="B28" s="184"/>
      <c r="C28" s="184"/>
      <c r="D28" s="184"/>
      <c r="E28" s="184"/>
      <c r="F28" s="184"/>
      <c r="G28" s="184"/>
      <c r="H28" s="184"/>
      <c r="I28" s="184"/>
      <c r="J28" s="184"/>
      <c r="K28" s="184"/>
      <c r="L28" s="184"/>
      <c r="M28" s="184"/>
      <c r="N28" s="70">
        <v>0</v>
      </c>
      <c r="O28" s="30">
        <f>ABS(IF(DI28=TRUE,"0","0"))</f>
        <v>0</v>
      </c>
      <c r="P28" s="31">
        <f>ABS(IF(DJ28=TRUE,"0","0"))</f>
        <v>0</v>
      </c>
      <c r="Q28" s="17"/>
      <c r="U28" s="82"/>
      <c r="V28" s="82"/>
      <c r="W28" s="82"/>
      <c r="X28" s="82"/>
      <c r="Y28" s="82"/>
      <c r="Z28" s="82"/>
      <c r="AA28" s="82"/>
      <c r="DH28" s="83"/>
      <c r="DI28" s="84" t="b">
        <v>0</v>
      </c>
      <c r="DJ28" s="84" t="b">
        <v>0</v>
      </c>
      <c r="DK28" s="85"/>
    </row>
    <row r="29" spans="1:115" s="81" customFormat="1" ht="5.15" customHeight="1" thickBot="1" x14ac:dyDescent="0.6">
      <c r="A29" s="210"/>
      <c r="B29" s="211"/>
      <c r="C29" s="211"/>
      <c r="D29" s="211"/>
      <c r="E29" s="211"/>
      <c r="F29" s="211"/>
      <c r="G29" s="211"/>
      <c r="H29" s="211"/>
      <c r="I29" s="211"/>
      <c r="J29" s="211"/>
      <c r="K29" s="211"/>
      <c r="L29" s="211"/>
      <c r="M29" s="211"/>
      <c r="N29" s="211"/>
      <c r="O29" s="211"/>
      <c r="P29" s="212"/>
      <c r="Q29" s="17"/>
      <c r="U29" s="82"/>
      <c r="V29" s="82"/>
      <c r="W29" s="82"/>
      <c r="X29" s="82"/>
      <c r="Y29" s="82"/>
      <c r="Z29" s="82"/>
      <c r="AA29" s="82"/>
      <c r="DH29" s="83"/>
      <c r="DI29" s="84"/>
      <c r="DJ29" s="84"/>
      <c r="DK29" s="85"/>
    </row>
    <row r="30" spans="1:115" s="81" customFormat="1" ht="24" thickBot="1" x14ac:dyDescent="0.6">
      <c r="A30" s="203" t="s">
        <v>24</v>
      </c>
      <c r="B30" s="204"/>
      <c r="C30" s="204"/>
      <c r="D30" s="204"/>
      <c r="E30" s="204"/>
      <c r="F30" s="204"/>
      <c r="G30" s="204"/>
      <c r="H30" s="204"/>
      <c r="I30" s="204"/>
      <c r="J30" s="204"/>
      <c r="K30" s="204"/>
      <c r="L30" s="204"/>
      <c r="M30" s="204"/>
      <c r="N30" s="28" t="s">
        <v>14</v>
      </c>
      <c r="O30" s="28" t="s">
        <v>15</v>
      </c>
      <c r="P30" s="29" t="s">
        <v>16</v>
      </c>
      <c r="Q30" s="17"/>
      <c r="U30" s="82"/>
      <c r="V30" s="82"/>
      <c r="W30" s="82"/>
      <c r="X30" s="82"/>
      <c r="Y30" s="82"/>
      <c r="Z30" s="82"/>
      <c r="AA30" s="82"/>
      <c r="DH30" s="83"/>
      <c r="DI30" s="84"/>
      <c r="DJ30" s="84"/>
      <c r="DK30" s="85"/>
    </row>
    <row r="31" spans="1:115" s="81" customFormat="1" ht="23.5" x14ac:dyDescent="0.55000000000000004">
      <c r="A31" s="205" t="s">
        <v>25</v>
      </c>
      <c r="B31" s="206"/>
      <c r="C31" s="206"/>
      <c r="D31" s="206"/>
      <c r="E31" s="206"/>
      <c r="F31" s="206"/>
      <c r="G31" s="206"/>
      <c r="H31" s="206"/>
      <c r="I31" s="206"/>
      <c r="J31" s="206"/>
      <c r="K31" s="206"/>
      <c r="L31" s="206"/>
      <c r="M31" s="206"/>
      <c r="N31" s="71">
        <v>1</v>
      </c>
      <c r="O31" s="30">
        <f>ABS(IF(DI31=TRUE,"1","0"))</f>
        <v>0</v>
      </c>
      <c r="P31" s="31">
        <f>ABS(IF(DJ31=TRUE,"1","0"))</f>
        <v>0</v>
      </c>
      <c r="Q31" s="17"/>
      <c r="U31" s="82"/>
      <c r="V31" s="82"/>
      <c r="W31" s="82"/>
      <c r="X31" s="82"/>
      <c r="Y31" s="82"/>
      <c r="Z31" s="82"/>
      <c r="AA31" s="82"/>
      <c r="DH31" s="83"/>
      <c r="DI31" s="84" t="b">
        <v>0</v>
      </c>
      <c r="DJ31" s="84" t="b">
        <v>0</v>
      </c>
      <c r="DK31" s="85"/>
    </row>
    <row r="32" spans="1:115" s="81" customFormat="1" ht="23.5" x14ac:dyDescent="0.55000000000000004">
      <c r="A32" s="183" t="s">
        <v>23</v>
      </c>
      <c r="B32" s="184"/>
      <c r="C32" s="184"/>
      <c r="D32" s="184"/>
      <c r="E32" s="184"/>
      <c r="F32" s="184"/>
      <c r="G32" s="184"/>
      <c r="H32" s="184"/>
      <c r="I32" s="184"/>
      <c r="J32" s="184"/>
      <c r="K32" s="184"/>
      <c r="L32" s="184"/>
      <c r="M32" s="184"/>
      <c r="N32" s="70">
        <v>0.55000000000000004</v>
      </c>
      <c r="O32" s="30">
        <f>ABS(IF(DI32=TRUE,".55","0"))</f>
        <v>0</v>
      </c>
      <c r="P32" s="31">
        <f>ABS(IF(DJ32=TRUE,".55","0"))</f>
        <v>0</v>
      </c>
      <c r="Q32" s="17"/>
      <c r="U32" s="82"/>
      <c r="V32" s="82"/>
      <c r="W32" s="82"/>
      <c r="X32" s="82"/>
      <c r="Y32" s="82"/>
      <c r="Z32" s="82"/>
      <c r="AA32" s="82"/>
      <c r="DH32" s="83"/>
      <c r="DI32" s="84" t="b">
        <v>0</v>
      </c>
      <c r="DJ32" s="84" t="b">
        <v>0</v>
      </c>
      <c r="DK32" s="85"/>
    </row>
    <row r="33" spans="1:115" s="81" customFormat="1" ht="23.5" x14ac:dyDescent="0.55000000000000004">
      <c r="A33" s="183" t="s">
        <v>215</v>
      </c>
      <c r="B33" s="184"/>
      <c r="C33" s="184"/>
      <c r="D33" s="184"/>
      <c r="E33" s="184"/>
      <c r="F33" s="184"/>
      <c r="G33" s="184"/>
      <c r="H33" s="184"/>
      <c r="I33" s="184"/>
      <c r="J33" s="184"/>
      <c r="K33" s="184"/>
      <c r="L33" s="184"/>
      <c r="M33" s="184"/>
      <c r="N33" s="70">
        <v>0</v>
      </c>
      <c r="O33" s="30">
        <f>ABS(IF(DI33=TRUE,"0","0"))</f>
        <v>0</v>
      </c>
      <c r="P33" s="31">
        <f>ABS(IF(DJ33=TRUE,"0","0"))</f>
        <v>0</v>
      </c>
      <c r="Q33" s="17"/>
      <c r="U33" s="82"/>
      <c r="V33" s="82"/>
      <c r="W33" s="82"/>
      <c r="X33" s="82"/>
      <c r="Y33" s="82"/>
      <c r="Z33" s="82"/>
      <c r="AA33" s="82"/>
      <c r="DH33" s="83"/>
      <c r="DI33" s="84" t="b">
        <v>0</v>
      </c>
      <c r="DJ33" s="84" t="b">
        <v>0</v>
      </c>
      <c r="DK33" s="85"/>
    </row>
    <row r="34" spans="1:115" s="81" customFormat="1" ht="5.15" customHeight="1" thickBot="1" x14ac:dyDescent="0.6">
      <c r="A34" s="207"/>
      <c r="B34" s="208"/>
      <c r="C34" s="208"/>
      <c r="D34" s="208"/>
      <c r="E34" s="208"/>
      <c r="F34" s="208"/>
      <c r="G34" s="208"/>
      <c r="H34" s="208"/>
      <c r="I34" s="208"/>
      <c r="J34" s="208"/>
      <c r="K34" s="208"/>
      <c r="L34" s="208"/>
      <c r="M34" s="208"/>
      <c r="N34" s="208"/>
      <c r="O34" s="208"/>
      <c r="P34" s="209"/>
      <c r="Q34" s="17"/>
      <c r="U34" s="82"/>
      <c r="V34" s="82"/>
      <c r="W34" s="82"/>
      <c r="X34" s="82"/>
      <c r="Y34" s="82"/>
      <c r="Z34" s="82"/>
      <c r="AA34" s="82"/>
      <c r="DH34" s="83"/>
      <c r="DI34" s="84"/>
      <c r="DJ34" s="84"/>
      <c r="DK34" s="85"/>
    </row>
    <row r="35" spans="1:115" s="81" customFormat="1" ht="24" thickBot="1" x14ac:dyDescent="0.6">
      <c r="A35" s="203" t="s">
        <v>26</v>
      </c>
      <c r="B35" s="204"/>
      <c r="C35" s="204"/>
      <c r="D35" s="204"/>
      <c r="E35" s="204"/>
      <c r="F35" s="204"/>
      <c r="G35" s="204"/>
      <c r="H35" s="204"/>
      <c r="I35" s="204"/>
      <c r="J35" s="204"/>
      <c r="K35" s="204"/>
      <c r="L35" s="204"/>
      <c r="M35" s="204"/>
      <c r="N35" s="28" t="s">
        <v>14</v>
      </c>
      <c r="O35" s="28" t="s">
        <v>15</v>
      </c>
      <c r="P35" s="29" t="s">
        <v>16</v>
      </c>
      <c r="Q35" s="17"/>
      <c r="U35" s="82"/>
      <c r="V35" s="82"/>
      <c r="W35" s="82"/>
      <c r="X35" s="82"/>
      <c r="Y35" s="82"/>
      <c r="Z35" s="82"/>
      <c r="AA35" s="82"/>
      <c r="DH35" s="83"/>
      <c r="DI35" s="84"/>
      <c r="DJ35" s="84"/>
      <c r="DK35" s="85"/>
    </row>
    <row r="36" spans="1:115" s="81" customFormat="1" ht="23.5" x14ac:dyDescent="0.55000000000000004">
      <c r="A36" s="205" t="s">
        <v>27</v>
      </c>
      <c r="B36" s="206"/>
      <c r="C36" s="206"/>
      <c r="D36" s="206"/>
      <c r="E36" s="206"/>
      <c r="F36" s="206"/>
      <c r="G36" s="206"/>
      <c r="H36" s="206"/>
      <c r="I36" s="206"/>
      <c r="J36" s="206"/>
      <c r="K36" s="206"/>
      <c r="L36" s="206"/>
      <c r="M36" s="206"/>
      <c r="N36" s="71">
        <v>1</v>
      </c>
      <c r="O36" s="30">
        <f>ABS(IF(DI36=TRUE,"1","0"))</f>
        <v>0</v>
      </c>
      <c r="P36" s="31">
        <f>ABS(IF(DJ36=TRUE,"1","0"))</f>
        <v>0</v>
      </c>
      <c r="Q36" s="17"/>
      <c r="U36" s="82"/>
      <c r="V36" s="82"/>
      <c r="W36" s="82"/>
      <c r="X36" s="82"/>
      <c r="Y36" s="82"/>
      <c r="Z36" s="82"/>
      <c r="AA36" s="82"/>
      <c r="DH36" s="83"/>
      <c r="DI36" s="84" t="b">
        <v>0</v>
      </c>
      <c r="DJ36" s="84" t="b">
        <v>0</v>
      </c>
      <c r="DK36" s="85"/>
    </row>
    <row r="37" spans="1:115" s="81" customFormat="1" ht="23.5" x14ac:dyDescent="0.55000000000000004">
      <c r="A37" s="183" t="s">
        <v>28</v>
      </c>
      <c r="B37" s="184"/>
      <c r="C37" s="184"/>
      <c r="D37" s="184"/>
      <c r="E37" s="184"/>
      <c r="F37" s="184"/>
      <c r="G37" s="184"/>
      <c r="H37" s="184"/>
      <c r="I37" s="184"/>
      <c r="J37" s="184"/>
      <c r="K37" s="184"/>
      <c r="L37" s="184"/>
      <c r="M37" s="184"/>
      <c r="N37" s="70">
        <v>0.75</v>
      </c>
      <c r="O37" s="30">
        <f>ABS(IF(DI37=TRUE,".75","0"))</f>
        <v>0</v>
      </c>
      <c r="P37" s="31">
        <f>ABS(IF(DJ37=TRUE,".75","0"))</f>
        <v>0</v>
      </c>
      <c r="Q37" s="17"/>
      <c r="U37" s="82"/>
      <c r="V37" s="82"/>
      <c r="W37" s="82"/>
      <c r="X37" s="82"/>
      <c r="Y37" s="82"/>
      <c r="Z37" s="82"/>
      <c r="AA37" s="82"/>
      <c r="DH37" s="83"/>
      <c r="DI37" s="84" t="b">
        <v>0</v>
      </c>
      <c r="DJ37" s="84" t="b">
        <v>0</v>
      </c>
      <c r="DK37" s="85"/>
    </row>
    <row r="38" spans="1:115" s="81" customFormat="1" ht="23.5" x14ac:dyDescent="0.55000000000000004">
      <c r="A38" s="183" t="s">
        <v>29</v>
      </c>
      <c r="B38" s="184"/>
      <c r="C38" s="184"/>
      <c r="D38" s="184"/>
      <c r="E38" s="184"/>
      <c r="F38" s="184"/>
      <c r="G38" s="184"/>
      <c r="H38" s="184"/>
      <c r="I38" s="184"/>
      <c r="J38" s="184"/>
      <c r="K38" s="184"/>
      <c r="L38" s="184"/>
      <c r="M38" s="184"/>
      <c r="N38" s="70">
        <v>0.3</v>
      </c>
      <c r="O38" s="30">
        <f>ABS(IF(DI38=TRUE,".3","0"))</f>
        <v>0</v>
      </c>
      <c r="P38" s="31">
        <f>ABS(IF(DJ38=TRUE,".3","0"))</f>
        <v>0</v>
      </c>
      <c r="Q38" s="17"/>
      <c r="U38" s="82"/>
      <c r="V38" s="82"/>
      <c r="W38" s="82"/>
      <c r="X38" s="82"/>
      <c r="Y38" s="82"/>
      <c r="Z38" s="82"/>
      <c r="AA38" s="82"/>
      <c r="DH38" s="83"/>
      <c r="DI38" s="84" t="b">
        <v>0</v>
      </c>
      <c r="DJ38" s="84" t="b">
        <v>0</v>
      </c>
      <c r="DK38" s="85"/>
    </row>
    <row r="39" spans="1:115" s="81" customFormat="1" ht="23.5" x14ac:dyDescent="0.55000000000000004">
      <c r="A39" s="183" t="s">
        <v>30</v>
      </c>
      <c r="B39" s="184"/>
      <c r="C39" s="184"/>
      <c r="D39" s="184"/>
      <c r="E39" s="184"/>
      <c r="F39" s="184"/>
      <c r="G39" s="184"/>
      <c r="H39" s="184"/>
      <c r="I39" s="184"/>
      <c r="J39" s="184"/>
      <c r="K39" s="184"/>
      <c r="L39" s="184"/>
      <c r="M39" s="184"/>
      <c r="N39" s="70">
        <v>0</v>
      </c>
      <c r="O39" s="30">
        <f>ABS(IF(DI39=TRUE,"0","0"))</f>
        <v>0</v>
      </c>
      <c r="P39" s="31">
        <f>ABS(IF(DJ39=TRUE,"0","0"))</f>
        <v>0</v>
      </c>
      <c r="Q39" s="19"/>
      <c r="U39" s="82"/>
      <c r="V39" s="82"/>
      <c r="W39" s="82"/>
      <c r="X39" s="82"/>
      <c r="Y39" s="82"/>
      <c r="Z39" s="82"/>
      <c r="AA39" s="82"/>
      <c r="DH39" s="83"/>
      <c r="DI39" s="84" t="b">
        <v>0</v>
      </c>
      <c r="DJ39" s="84" t="b">
        <v>0</v>
      </c>
      <c r="DK39" s="85"/>
    </row>
    <row r="40" spans="1:115" s="81" customFormat="1" ht="5.15" customHeight="1" thickBot="1" x14ac:dyDescent="0.6">
      <c r="A40" s="207"/>
      <c r="B40" s="208"/>
      <c r="C40" s="208"/>
      <c r="D40" s="208"/>
      <c r="E40" s="208"/>
      <c r="F40" s="208"/>
      <c r="G40" s="208"/>
      <c r="H40" s="208"/>
      <c r="I40" s="208"/>
      <c r="J40" s="208"/>
      <c r="K40" s="208"/>
      <c r="L40" s="208"/>
      <c r="M40" s="208"/>
      <c r="N40" s="208"/>
      <c r="O40" s="208"/>
      <c r="P40" s="209"/>
      <c r="Q40" s="19"/>
      <c r="U40" s="82"/>
      <c r="V40" s="82"/>
      <c r="W40" s="82"/>
      <c r="X40" s="82"/>
      <c r="Y40" s="82"/>
      <c r="Z40" s="82"/>
      <c r="AA40" s="82"/>
      <c r="DH40" s="83"/>
      <c r="DI40" s="84"/>
      <c r="DJ40" s="84"/>
      <c r="DK40" s="85"/>
    </row>
    <row r="41" spans="1:115" s="81" customFormat="1" ht="24" thickBot="1" x14ac:dyDescent="0.6">
      <c r="A41" s="203" t="s">
        <v>31</v>
      </c>
      <c r="B41" s="204"/>
      <c r="C41" s="204"/>
      <c r="D41" s="204"/>
      <c r="E41" s="204"/>
      <c r="F41" s="204"/>
      <c r="G41" s="204"/>
      <c r="H41" s="204"/>
      <c r="I41" s="204"/>
      <c r="J41" s="204"/>
      <c r="K41" s="204"/>
      <c r="L41" s="204"/>
      <c r="M41" s="204"/>
      <c r="N41" s="28" t="s">
        <v>14</v>
      </c>
      <c r="O41" s="28" t="s">
        <v>15</v>
      </c>
      <c r="P41" s="29" t="s">
        <v>16</v>
      </c>
      <c r="Q41" s="19"/>
      <c r="U41" s="82"/>
      <c r="V41" s="82"/>
      <c r="W41" s="82"/>
      <c r="X41" s="82"/>
      <c r="Y41" s="82"/>
      <c r="Z41" s="82"/>
      <c r="AA41" s="82"/>
      <c r="DH41" s="83"/>
      <c r="DI41" s="84"/>
      <c r="DJ41" s="84"/>
      <c r="DK41" s="85"/>
    </row>
    <row r="42" spans="1:115" s="81" customFormat="1" ht="23.5" x14ac:dyDescent="0.55000000000000004">
      <c r="A42" s="213" t="s">
        <v>32</v>
      </c>
      <c r="B42" s="214"/>
      <c r="C42" s="214"/>
      <c r="D42" s="214"/>
      <c r="E42" s="214"/>
      <c r="F42" s="214"/>
      <c r="G42" s="214"/>
      <c r="H42" s="214"/>
      <c r="I42" s="214"/>
      <c r="J42" s="214"/>
      <c r="K42" s="214"/>
      <c r="L42" s="214"/>
      <c r="M42" s="214"/>
      <c r="N42" s="71">
        <v>1</v>
      </c>
      <c r="O42" s="30">
        <f>ABS(IF(DI42=TRUE,"1","0"))</f>
        <v>0</v>
      </c>
      <c r="P42" s="31">
        <f>ABS(IF(DJ42=TRUE,"1","0"))</f>
        <v>0</v>
      </c>
      <c r="Q42" s="19"/>
      <c r="U42" s="82"/>
      <c r="V42" s="82"/>
      <c r="W42" s="82"/>
      <c r="X42" s="82"/>
      <c r="Y42" s="82"/>
      <c r="Z42" s="82"/>
      <c r="AA42" s="82"/>
      <c r="DH42" s="83"/>
      <c r="DI42" s="84" t="b">
        <v>0</v>
      </c>
      <c r="DJ42" s="84" t="b">
        <v>0</v>
      </c>
      <c r="DK42" s="85"/>
    </row>
    <row r="43" spans="1:115" s="81" customFormat="1" ht="23.5" x14ac:dyDescent="0.55000000000000004">
      <c r="A43" s="215" t="s">
        <v>33</v>
      </c>
      <c r="B43" s="216"/>
      <c r="C43" s="216"/>
      <c r="D43" s="216"/>
      <c r="E43" s="216"/>
      <c r="F43" s="216"/>
      <c r="G43" s="216"/>
      <c r="H43" s="216"/>
      <c r="I43" s="216"/>
      <c r="J43" s="216"/>
      <c r="K43" s="216"/>
      <c r="L43" s="216"/>
      <c r="M43" s="216"/>
      <c r="N43" s="70">
        <v>0.75</v>
      </c>
      <c r="O43" s="30">
        <f>ABS(IF(DI43=TRUE,".75","0"))</f>
        <v>0</v>
      </c>
      <c r="P43" s="31">
        <f>ABS(IF(DJ43=TRUE,".75","0"))</f>
        <v>0</v>
      </c>
      <c r="Q43" s="19"/>
      <c r="U43" s="82"/>
      <c r="V43" s="82"/>
      <c r="W43" s="82"/>
      <c r="X43" s="82"/>
      <c r="Y43" s="82"/>
      <c r="Z43" s="82"/>
      <c r="AA43" s="82"/>
      <c r="DH43" s="83"/>
      <c r="DI43" s="84" t="b">
        <v>0</v>
      </c>
      <c r="DJ43" s="84" t="b">
        <v>0</v>
      </c>
      <c r="DK43" s="85"/>
    </row>
    <row r="44" spans="1:115" s="81" customFormat="1" ht="23.5" x14ac:dyDescent="0.55000000000000004">
      <c r="A44" s="215" t="s">
        <v>34</v>
      </c>
      <c r="B44" s="216"/>
      <c r="C44" s="216"/>
      <c r="D44" s="216"/>
      <c r="E44" s="216"/>
      <c r="F44" s="216"/>
      <c r="G44" s="216"/>
      <c r="H44" s="216"/>
      <c r="I44" s="216"/>
      <c r="J44" s="216"/>
      <c r="K44" s="216"/>
      <c r="L44" s="216"/>
      <c r="M44" s="216"/>
      <c r="N44" s="70">
        <v>0.25</v>
      </c>
      <c r="O44" s="30">
        <f>ABS(IF(DI44=TRUE,".25","0"))</f>
        <v>0</v>
      </c>
      <c r="P44" s="31">
        <f>ABS(IF(DJ44=TRUE,".25","0"))</f>
        <v>0</v>
      </c>
      <c r="Q44" s="19"/>
      <c r="U44" s="82"/>
      <c r="V44" s="82"/>
      <c r="W44" s="82"/>
      <c r="X44" s="82"/>
      <c r="Y44" s="82"/>
      <c r="Z44" s="82"/>
      <c r="AA44" s="82"/>
      <c r="DH44" s="83"/>
      <c r="DI44" s="84" t="b">
        <v>0</v>
      </c>
      <c r="DJ44" s="84" t="b">
        <v>0</v>
      </c>
      <c r="DK44" s="85"/>
    </row>
    <row r="45" spans="1:115" s="81" customFormat="1" ht="23.5" x14ac:dyDescent="0.55000000000000004">
      <c r="A45" s="215" t="s">
        <v>35</v>
      </c>
      <c r="B45" s="216"/>
      <c r="C45" s="216"/>
      <c r="D45" s="216"/>
      <c r="E45" s="216"/>
      <c r="F45" s="216"/>
      <c r="G45" s="216"/>
      <c r="H45" s="216"/>
      <c r="I45" s="216"/>
      <c r="J45" s="216"/>
      <c r="K45" s="216"/>
      <c r="L45" s="216"/>
      <c r="M45" s="216"/>
      <c r="N45" s="70">
        <v>0</v>
      </c>
      <c r="O45" s="30">
        <f>ABS(IF(DI45=TRUE,".0","0"))</f>
        <v>0</v>
      </c>
      <c r="P45" s="31">
        <f>ABS(IF(DJ45=TRUE,".0","0"))</f>
        <v>0</v>
      </c>
      <c r="Q45" s="19"/>
      <c r="U45" s="82"/>
      <c r="V45" s="82"/>
      <c r="W45" s="82"/>
      <c r="X45" s="82"/>
      <c r="Y45" s="82"/>
      <c r="Z45" s="82"/>
      <c r="AA45" s="82"/>
      <c r="DH45" s="83"/>
      <c r="DI45" s="84" t="b">
        <v>0</v>
      </c>
      <c r="DJ45" s="84" t="b">
        <v>0</v>
      </c>
      <c r="DK45" s="85"/>
    </row>
    <row r="46" spans="1:115" s="81" customFormat="1" ht="5.15" customHeight="1" thickBot="1" x14ac:dyDescent="0.6">
      <c r="A46" s="207"/>
      <c r="B46" s="208"/>
      <c r="C46" s="208"/>
      <c r="D46" s="208"/>
      <c r="E46" s="208"/>
      <c r="F46" s="208"/>
      <c r="G46" s="208"/>
      <c r="H46" s="208"/>
      <c r="I46" s="208"/>
      <c r="J46" s="208"/>
      <c r="K46" s="208"/>
      <c r="L46" s="208"/>
      <c r="M46" s="208"/>
      <c r="N46" s="208"/>
      <c r="O46" s="208"/>
      <c r="P46" s="209"/>
      <c r="Q46" s="19"/>
      <c r="U46" s="82"/>
      <c r="V46" s="82"/>
      <c r="W46" s="82"/>
      <c r="X46" s="82"/>
      <c r="Y46" s="82"/>
      <c r="Z46" s="82"/>
      <c r="AA46" s="82"/>
      <c r="DH46" s="83"/>
      <c r="DI46" s="84"/>
      <c r="DJ46" s="84"/>
      <c r="DK46" s="85"/>
    </row>
    <row r="47" spans="1:115" s="81" customFormat="1" ht="24" thickBot="1" x14ac:dyDescent="0.6">
      <c r="A47" s="203" t="s">
        <v>36</v>
      </c>
      <c r="B47" s="204"/>
      <c r="C47" s="204"/>
      <c r="D47" s="204"/>
      <c r="E47" s="204"/>
      <c r="F47" s="204"/>
      <c r="G47" s="204"/>
      <c r="H47" s="204"/>
      <c r="I47" s="204"/>
      <c r="J47" s="204"/>
      <c r="K47" s="204"/>
      <c r="L47" s="204"/>
      <c r="M47" s="204"/>
      <c r="N47" s="28" t="s">
        <v>14</v>
      </c>
      <c r="O47" s="28" t="s">
        <v>15</v>
      </c>
      <c r="P47" s="29" t="s">
        <v>16</v>
      </c>
      <c r="Q47" s="19"/>
      <c r="U47" s="82"/>
      <c r="V47" s="82"/>
      <c r="W47" s="82"/>
      <c r="X47" s="82"/>
      <c r="Y47" s="82"/>
      <c r="Z47" s="82"/>
      <c r="AA47" s="82"/>
      <c r="DH47" s="83"/>
      <c r="DI47" s="84"/>
      <c r="DJ47" s="84"/>
      <c r="DK47" s="85"/>
    </row>
    <row r="48" spans="1:115" s="81" customFormat="1" ht="23.5" x14ac:dyDescent="0.55000000000000004">
      <c r="A48" s="205" t="s">
        <v>37</v>
      </c>
      <c r="B48" s="206"/>
      <c r="C48" s="206"/>
      <c r="D48" s="206"/>
      <c r="E48" s="206"/>
      <c r="F48" s="206"/>
      <c r="G48" s="206"/>
      <c r="H48" s="206"/>
      <c r="I48" s="206"/>
      <c r="J48" s="206"/>
      <c r="K48" s="206"/>
      <c r="L48" s="206"/>
      <c r="M48" s="206"/>
      <c r="N48" s="71">
        <v>1</v>
      </c>
      <c r="O48" s="30">
        <f>ABS(IF(DI48=TRUE,"1","0"))</f>
        <v>0</v>
      </c>
      <c r="P48" s="31">
        <f>ABS(IF(DJ48=TRUE,"1","0"))</f>
        <v>0</v>
      </c>
      <c r="Q48" s="19"/>
      <c r="U48" s="82"/>
      <c r="V48" s="82"/>
      <c r="W48" s="82"/>
      <c r="X48" s="82"/>
      <c r="Y48" s="82"/>
      <c r="Z48" s="82"/>
      <c r="AA48" s="82"/>
      <c r="DH48" s="83"/>
      <c r="DI48" s="84" t="b">
        <v>0</v>
      </c>
      <c r="DJ48" s="84" t="b">
        <v>0</v>
      </c>
      <c r="DK48" s="85"/>
    </row>
    <row r="49" spans="1:115" s="81" customFormat="1" ht="23.5" x14ac:dyDescent="0.55000000000000004">
      <c r="A49" s="183" t="s">
        <v>38</v>
      </c>
      <c r="B49" s="184"/>
      <c r="C49" s="184"/>
      <c r="D49" s="184"/>
      <c r="E49" s="184"/>
      <c r="F49" s="184"/>
      <c r="G49" s="184"/>
      <c r="H49" s="184"/>
      <c r="I49" s="184"/>
      <c r="J49" s="184"/>
      <c r="K49" s="184"/>
      <c r="L49" s="184"/>
      <c r="M49" s="184"/>
      <c r="N49" s="70">
        <v>0.55000000000000004</v>
      </c>
      <c r="O49" s="30">
        <f>ABS(IF(DI49=TRUE,".55","0"))</f>
        <v>0</v>
      </c>
      <c r="P49" s="31">
        <f>ABS(IF(DJ49=TRUE,".55","0"))</f>
        <v>0</v>
      </c>
      <c r="Q49" s="19"/>
      <c r="U49" s="82"/>
      <c r="V49" s="82"/>
      <c r="W49" s="82"/>
      <c r="X49" s="82"/>
      <c r="Y49" s="82"/>
      <c r="Z49" s="82"/>
      <c r="AA49" s="82"/>
      <c r="DH49" s="83"/>
      <c r="DI49" s="84" t="b">
        <v>0</v>
      </c>
      <c r="DJ49" s="84" t="b">
        <v>0</v>
      </c>
      <c r="DK49" s="85"/>
    </row>
    <row r="50" spans="1:115" s="81" customFormat="1" ht="23.5" x14ac:dyDescent="0.55000000000000004">
      <c r="A50" s="183" t="s">
        <v>217</v>
      </c>
      <c r="B50" s="184"/>
      <c r="C50" s="184"/>
      <c r="D50" s="184"/>
      <c r="E50" s="184"/>
      <c r="F50" s="184"/>
      <c r="G50" s="184"/>
      <c r="H50" s="184"/>
      <c r="I50" s="184"/>
      <c r="J50" s="184"/>
      <c r="K50" s="184"/>
      <c r="L50" s="184"/>
      <c r="M50" s="184"/>
      <c r="N50" s="70">
        <v>0</v>
      </c>
      <c r="O50" s="30">
        <f>ABS(IF(DI50=TRUE,"0","0"))</f>
        <v>0</v>
      </c>
      <c r="P50" s="31">
        <f>ABS(IF(DJ50=TRUE,"0","0"))</f>
        <v>0</v>
      </c>
      <c r="Q50" s="19"/>
      <c r="U50" s="82"/>
      <c r="V50" s="82"/>
      <c r="W50" s="82"/>
      <c r="X50" s="82"/>
      <c r="Y50" s="82"/>
      <c r="Z50" s="82"/>
      <c r="AA50" s="82"/>
      <c r="DH50" s="83"/>
      <c r="DI50" s="84" t="b">
        <v>0</v>
      </c>
      <c r="DJ50" s="84" t="b">
        <v>0</v>
      </c>
      <c r="DK50" s="85"/>
    </row>
    <row r="51" spans="1:115" s="81" customFormat="1" ht="5.15" customHeight="1" thickBot="1" x14ac:dyDescent="0.6">
      <c r="A51" s="207"/>
      <c r="B51" s="208"/>
      <c r="C51" s="208"/>
      <c r="D51" s="208"/>
      <c r="E51" s="208"/>
      <c r="F51" s="208"/>
      <c r="G51" s="208"/>
      <c r="H51" s="208"/>
      <c r="I51" s="208"/>
      <c r="J51" s="208"/>
      <c r="K51" s="208"/>
      <c r="L51" s="208"/>
      <c r="M51" s="208"/>
      <c r="N51" s="208"/>
      <c r="O51" s="208"/>
      <c r="P51" s="209"/>
      <c r="Q51" s="19"/>
      <c r="U51" s="82"/>
      <c r="V51" s="82"/>
      <c r="W51" s="82"/>
      <c r="X51" s="82"/>
      <c r="Y51" s="82"/>
      <c r="Z51" s="82"/>
      <c r="AA51" s="82"/>
      <c r="DH51" s="83"/>
      <c r="DI51" s="84"/>
      <c r="DJ51" s="84"/>
      <c r="DK51" s="85"/>
    </row>
    <row r="52" spans="1:115" s="81" customFormat="1" ht="24" thickBot="1" x14ac:dyDescent="0.6">
      <c r="A52" s="203" t="s">
        <v>39</v>
      </c>
      <c r="B52" s="204"/>
      <c r="C52" s="204"/>
      <c r="D52" s="204"/>
      <c r="E52" s="204"/>
      <c r="F52" s="204"/>
      <c r="G52" s="204"/>
      <c r="H52" s="204"/>
      <c r="I52" s="204"/>
      <c r="J52" s="204"/>
      <c r="K52" s="204"/>
      <c r="L52" s="204"/>
      <c r="M52" s="204"/>
      <c r="N52" s="28" t="s">
        <v>14</v>
      </c>
      <c r="O52" s="28" t="s">
        <v>15</v>
      </c>
      <c r="P52" s="29" t="s">
        <v>16</v>
      </c>
      <c r="Q52" s="19"/>
      <c r="U52" s="82"/>
      <c r="V52" s="82"/>
      <c r="W52" s="82"/>
      <c r="X52" s="82"/>
      <c r="Y52" s="82"/>
      <c r="Z52" s="82"/>
      <c r="AA52" s="82"/>
      <c r="DH52" s="83"/>
      <c r="DI52" s="84"/>
      <c r="DJ52" s="84"/>
      <c r="DK52" s="85"/>
    </row>
    <row r="53" spans="1:115" s="81" customFormat="1" ht="49.5" customHeight="1" x14ac:dyDescent="0.55000000000000004">
      <c r="A53" s="205" t="s">
        <v>40</v>
      </c>
      <c r="B53" s="206"/>
      <c r="C53" s="206"/>
      <c r="D53" s="206"/>
      <c r="E53" s="206"/>
      <c r="F53" s="206"/>
      <c r="G53" s="206"/>
      <c r="H53" s="206"/>
      <c r="I53" s="206"/>
      <c r="J53" s="206"/>
      <c r="K53" s="206"/>
      <c r="L53" s="206"/>
      <c r="M53" s="206"/>
      <c r="N53" s="71">
        <v>1</v>
      </c>
      <c r="O53" s="30">
        <f>ABS(IF(DI53=TRUE,"1","0"))</f>
        <v>0</v>
      </c>
      <c r="P53" s="31">
        <f>ABS(IF(DJ53=TRUE,"1","0"))</f>
        <v>0</v>
      </c>
      <c r="Q53" s="19"/>
      <c r="U53" s="82"/>
      <c r="V53" s="82"/>
      <c r="W53" s="82"/>
      <c r="X53" s="82"/>
      <c r="Y53" s="82"/>
      <c r="Z53" s="82"/>
      <c r="AA53" s="82"/>
      <c r="DH53" s="83"/>
      <c r="DI53" s="84" t="b">
        <v>0</v>
      </c>
      <c r="DJ53" s="84" t="b">
        <v>0</v>
      </c>
      <c r="DK53" s="85"/>
    </row>
    <row r="54" spans="1:115" s="81" customFormat="1" ht="26.25" customHeight="1" x14ac:dyDescent="0.55000000000000004">
      <c r="A54" s="183" t="s">
        <v>41</v>
      </c>
      <c r="B54" s="184"/>
      <c r="C54" s="184"/>
      <c r="D54" s="184"/>
      <c r="E54" s="184"/>
      <c r="F54" s="184"/>
      <c r="G54" s="184"/>
      <c r="H54" s="184"/>
      <c r="I54" s="184"/>
      <c r="J54" s="184"/>
      <c r="K54" s="184"/>
      <c r="L54" s="184"/>
      <c r="M54" s="184"/>
      <c r="N54" s="69">
        <v>0.55000000000000004</v>
      </c>
      <c r="O54" s="30">
        <f>ABS(IF(DI54=TRUE,".55","0"))</f>
        <v>0</v>
      </c>
      <c r="P54" s="31">
        <f>ABS(IF(DJ54=TRUE,".55","0"))</f>
        <v>0</v>
      </c>
      <c r="Q54" s="19"/>
      <c r="U54" s="82"/>
      <c r="V54" s="82"/>
      <c r="W54" s="82"/>
      <c r="X54" s="82"/>
      <c r="Y54" s="82"/>
      <c r="Z54" s="82"/>
      <c r="AA54" s="82"/>
      <c r="DH54" s="83"/>
      <c r="DI54" s="84" t="b">
        <v>0</v>
      </c>
      <c r="DJ54" s="84" t="b">
        <v>0</v>
      </c>
      <c r="DK54" s="85"/>
    </row>
    <row r="55" spans="1:115" s="81" customFormat="1" ht="26.25" customHeight="1" x14ac:dyDescent="0.55000000000000004">
      <c r="A55" s="183" t="s">
        <v>42</v>
      </c>
      <c r="B55" s="184"/>
      <c r="C55" s="184"/>
      <c r="D55" s="184"/>
      <c r="E55" s="184"/>
      <c r="F55" s="184"/>
      <c r="G55" s="184"/>
      <c r="H55" s="184"/>
      <c r="I55" s="184"/>
      <c r="J55" s="184"/>
      <c r="K55" s="184"/>
      <c r="L55" s="184"/>
      <c r="M55" s="184"/>
      <c r="N55" s="133">
        <v>0</v>
      </c>
      <c r="O55" s="30">
        <f>ABS(IF(DI55=TRUE,"0","0"))</f>
        <v>0</v>
      </c>
      <c r="P55" s="31">
        <f>ABS(IF(DJ55=TRUE,"0","0"))</f>
        <v>0</v>
      </c>
      <c r="Q55" s="19"/>
      <c r="U55" s="82"/>
      <c r="V55" s="82"/>
      <c r="W55" s="82"/>
      <c r="X55" s="82"/>
      <c r="Y55" s="82"/>
      <c r="Z55" s="82"/>
      <c r="AA55" s="82"/>
      <c r="DH55" s="83"/>
      <c r="DI55" s="84" t="b">
        <v>0</v>
      </c>
      <c r="DJ55" s="84" t="b">
        <v>0</v>
      </c>
      <c r="DK55" s="85"/>
    </row>
    <row r="56" spans="1:115" s="81" customFormat="1" ht="5.15" customHeight="1" thickBot="1" x14ac:dyDescent="0.6">
      <c r="A56" s="207"/>
      <c r="B56" s="208"/>
      <c r="C56" s="208"/>
      <c r="D56" s="208"/>
      <c r="E56" s="208"/>
      <c r="F56" s="208"/>
      <c r="G56" s="208"/>
      <c r="H56" s="208"/>
      <c r="I56" s="208"/>
      <c r="J56" s="208"/>
      <c r="K56" s="208"/>
      <c r="L56" s="208"/>
      <c r="M56" s="208"/>
      <c r="N56" s="208"/>
      <c r="O56" s="208"/>
      <c r="P56" s="209"/>
      <c r="Q56" s="19"/>
      <c r="U56" s="82"/>
      <c r="V56" s="82"/>
      <c r="W56" s="82"/>
      <c r="X56" s="82"/>
      <c r="Y56" s="82"/>
      <c r="Z56" s="82"/>
      <c r="AA56" s="82"/>
      <c r="DH56" s="83"/>
      <c r="DI56" s="84"/>
      <c r="DJ56" s="84"/>
      <c r="DK56" s="85"/>
    </row>
    <row r="57" spans="1:115" s="81" customFormat="1" ht="24" thickBot="1" x14ac:dyDescent="0.6">
      <c r="A57" s="203" t="s">
        <v>43</v>
      </c>
      <c r="B57" s="204"/>
      <c r="C57" s="204"/>
      <c r="D57" s="204"/>
      <c r="E57" s="204"/>
      <c r="F57" s="204"/>
      <c r="G57" s="204"/>
      <c r="H57" s="204"/>
      <c r="I57" s="204"/>
      <c r="J57" s="204"/>
      <c r="K57" s="204"/>
      <c r="L57" s="204"/>
      <c r="M57" s="204"/>
      <c r="N57" s="28" t="s">
        <v>14</v>
      </c>
      <c r="O57" s="28" t="s">
        <v>15</v>
      </c>
      <c r="P57" s="29" t="s">
        <v>16</v>
      </c>
      <c r="Q57" s="19"/>
      <c r="U57" s="82"/>
      <c r="V57" s="82"/>
      <c r="W57" s="82"/>
      <c r="X57" s="82"/>
      <c r="Y57" s="82"/>
      <c r="Z57" s="82"/>
      <c r="AA57" s="82"/>
      <c r="DH57" s="83"/>
      <c r="DI57" s="84"/>
      <c r="DJ57" s="84"/>
      <c r="DK57" s="85"/>
    </row>
    <row r="58" spans="1:115" s="81" customFormat="1" ht="26.25" customHeight="1" x14ac:dyDescent="0.55000000000000004">
      <c r="A58" s="183" t="s">
        <v>207</v>
      </c>
      <c r="B58" s="184"/>
      <c r="C58" s="184"/>
      <c r="D58" s="184"/>
      <c r="E58" s="184"/>
      <c r="F58" s="184"/>
      <c r="G58" s="184"/>
      <c r="H58" s="184"/>
      <c r="I58" s="184"/>
      <c r="J58" s="184"/>
      <c r="K58" s="184"/>
      <c r="L58" s="184"/>
      <c r="M58" s="184"/>
      <c r="N58" s="70">
        <v>1</v>
      </c>
      <c r="O58" s="30">
        <f>ABS(IF(DI58=TRUE,"1","0"))</f>
        <v>0</v>
      </c>
      <c r="P58" s="31">
        <f>ABS(IF(DJ58=TRUE,"1","0"))</f>
        <v>0</v>
      </c>
      <c r="Q58" s="19"/>
      <c r="U58" s="82"/>
      <c r="V58" s="82"/>
      <c r="W58" s="82"/>
      <c r="X58" s="82"/>
      <c r="Y58" s="82"/>
      <c r="Z58" s="82"/>
      <c r="AA58" s="82"/>
      <c r="DH58" s="83"/>
      <c r="DI58" s="84" t="b">
        <v>0</v>
      </c>
      <c r="DJ58" s="84" t="b">
        <v>0</v>
      </c>
      <c r="DK58" s="85"/>
    </row>
    <row r="59" spans="1:115" s="81" customFormat="1" ht="26.25" customHeight="1" x14ac:dyDescent="0.55000000000000004">
      <c r="A59" s="183" t="s">
        <v>208</v>
      </c>
      <c r="B59" s="184"/>
      <c r="C59" s="184"/>
      <c r="D59" s="184"/>
      <c r="E59" s="184"/>
      <c r="F59" s="184"/>
      <c r="G59" s="184"/>
      <c r="H59" s="184"/>
      <c r="I59" s="184"/>
      <c r="J59" s="184"/>
      <c r="K59" s="184"/>
      <c r="L59" s="184"/>
      <c r="M59" s="184"/>
      <c r="N59" s="133">
        <v>0</v>
      </c>
      <c r="O59" s="30">
        <f>ABS(IF(DI59=TRUE,"0","0"))</f>
        <v>0</v>
      </c>
      <c r="P59" s="31">
        <f>ABS(IF(DJ59=TRUE,"0","0"))</f>
        <v>0</v>
      </c>
      <c r="Q59" s="19"/>
      <c r="U59" s="82"/>
      <c r="V59" s="82"/>
      <c r="W59" s="82"/>
      <c r="X59" s="82"/>
      <c r="Y59" s="82"/>
      <c r="Z59" s="82"/>
      <c r="AA59" s="82"/>
      <c r="DH59" s="83"/>
      <c r="DI59" s="84" t="b">
        <v>0</v>
      </c>
      <c r="DJ59" s="84" t="b">
        <v>0</v>
      </c>
      <c r="DK59" s="85"/>
    </row>
    <row r="60" spans="1:115" s="81" customFormat="1" ht="5.15" customHeight="1" thickBot="1" x14ac:dyDescent="0.6">
      <c r="A60" s="207"/>
      <c r="B60" s="208"/>
      <c r="C60" s="208"/>
      <c r="D60" s="208"/>
      <c r="E60" s="208"/>
      <c r="F60" s="208"/>
      <c r="G60" s="208"/>
      <c r="H60" s="208"/>
      <c r="I60" s="208"/>
      <c r="J60" s="208"/>
      <c r="K60" s="208"/>
      <c r="L60" s="208"/>
      <c r="M60" s="208"/>
      <c r="N60" s="208"/>
      <c r="O60" s="208"/>
      <c r="P60" s="209"/>
      <c r="Q60" s="19"/>
      <c r="U60" s="82"/>
      <c r="V60" s="82"/>
      <c r="W60" s="82"/>
      <c r="X60" s="82"/>
      <c r="Y60" s="82"/>
      <c r="Z60" s="82"/>
      <c r="AA60" s="82"/>
      <c r="DH60" s="83"/>
      <c r="DI60" s="84"/>
      <c r="DJ60" s="84"/>
      <c r="DK60" s="85"/>
    </row>
    <row r="61" spans="1:115" s="81" customFormat="1" ht="24" thickBot="1" x14ac:dyDescent="0.6">
      <c r="A61" s="203" t="s">
        <v>44</v>
      </c>
      <c r="B61" s="204"/>
      <c r="C61" s="204"/>
      <c r="D61" s="204"/>
      <c r="E61" s="204"/>
      <c r="F61" s="204"/>
      <c r="G61" s="204"/>
      <c r="H61" s="204"/>
      <c r="I61" s="204"/>
      <c r="J61" s="204"/>
      <c r="K61" s="204"/>
      <c r="L61" s="204"/>
      <c r="M61" s="204"/>
      <c r="N61" s="28" t="s">
        <v>14</v>
      </c>
      <c r="O61" s="28" t="s">
        <v>15</v>
      </c>
      <c r="P61" s="29" t="s">
        <v>16</v>
      </c>
      <c r="Q61" s="19"/>
      <c r="U61" s="82"/>
      <c r="V61" s="82"/>
      <c r="W61" s="82"/>
      <c r="X61" s="82"/>
      <c r="Y61" s="82"/>
      <c r="Z61" s="82"/>
      <c r="AA61" s="82"/>
      <c r="DH61" s="83"/>
      <c r="DI61" s="84"/>
      <c r="DJ61" s="84"/>
      <c r="DK61" s="85"/>
    </row>
    <row r="62" spans="1:115" s="81" customFormat="1" ht="43.5" customHeight="1" x14ac:dyDescent="0.55000000000000004">
      <c r="A62" s="205" t="s">
        <v>45</v>
      </c>
      <c r="B62" s="206"/>
      <c r="C62" s="206"/>
      <c r="D62" s="206"/>
      <c r="E62" s="206"/>
      <c r="F62" s="206"/>
      <c r="G62" s="206"/>
      <c r="H62" s="206"/>
      <c r="I62" s="206"/>
      <c r="J62" s="206"/>
      <c r="K62" s="206"/>
      <c r="L62" s="206"/>
      <c r="M62" s="206"/>
      <c r="N62" s="71">
        <v>1</v>
      </c>
      <c r="O62" s="30">
        <f>ABS(IF(DI62=TRUE,"1","0"))</f>
        <v>0</v>
      </c>
      <c r="P62" s="31">
        <f>ABS(IF(DJ62=TRUE,"1","0"))</f>
        <v>0</v>
      </c>
      <c r="Q62" s="19"/>
      <c r="U62" s="82"/>
      <c r="V62" s="82"/>
      <c r="W62" s="82"/>
      <c r="X62" s="82"/>
      <c r="Y62" s="82"/>
      <c r="Z62" s="82"/>
      <c r="AA62" s="82"/>
      <c r="DH62" s="83"/>
      <c r="DI62" s="84" t="b">
        <v>0</v>
      </c>
      <c r="DJ62" s="84" t="b">
        <v>0</v>
      </c>
      <c r="DK62" s="85"/>
    </row>
    <row r="63" spans="1:115" s="81" customFormat="1" ht="48.75" customHeight="1" x14ac:dyDescent="0.55000000000000004">
      <c r="A63" s="183" t="s">
        <v>206</v>
      </c>
      <c r="B63" s="184"/>
      <c r="C63" s="184"/>
      <c r="D63" s="184"/>
      <c r="E63" s="184"/>
      <c r="F63" s="184"/>
      <c r="G63" s="184"/>
      <c r="H63" s="184"/>
      <c r="I63" s="184"/>
      <c r="J63" s="184"/>
      <c r="K63" s="184"/>
      <c r="L63" s="184"/>
      <c r="M63" s="184"/>
      <c r="N63" s="70">
        <v>0.5</v>
      </c>
      <c r="O63" s="30">
        <f>ABS(IF(DI63=TRUE,".5","0"))</f>
        <v>0</v>
      </c>
      <c r="P63" s="31">
        <f>ABS(IF(DJ63=TRUE,".5","0"))</f>
        <v>0</v>
      </c>
      <c r="Q63" s="19"/>
      <c r="U63" s="82"/>
      <c r="V63" s="82"/>
      <c r="W63" s="82"/>
      <c r="X63" s="82"/>
      <c r="Y63" s="82"/>
      <c r="Z63" s="82"/>
      <c r="AA63" s="82"/>
      <c r="DH63" s="83"/>
      <c r="DI63" s="84" t="b">
        <v>0</v>
      </c>
      <c r="DJ63" s="84" t="b">
        <v>0</v>
      </c>
      <c r="DK63" s="85"/>
    </row>
    <row r="64" spans="1:115" s="81" customFormat="1" ht="48" customHeight="1" x14ac:dyDescent="0.55000000000000004">
      <c r="A64" s="183" t="s">
        <v>46</v>
      </c>
      <c r="B64" s="184"/>
      <c r="C64" s="184"/>
      <c r="D64" s="184"/>
      <c r="E64" s="184"/>
      <c r="F64" s="184"/>
      <c r="G64" s="184"/>
      <c r="H64" s="184"/>
      <c r="I64" s="184"/>
      <c r="J64" s="184"/>
      <c r="K64" s="184"/>
      <c r="L64" s="184"/>
      <c r="M64" s="184"/>
      <c r="N64" s="133">
        <v>0</v>
      </c>
      <c r="O64" s="33">
        <f>ABS(IF(DI64=TRUE,".004","0"))</f>
        <v>0</v>
      </c>
      <c r="P64" s="32">
        <f>ABS(IF(DJ64=TRUE,".004","0"))</f>
        <v>0</v>
      </c>
      <c r="Q64" s="19"/>
      <c r="U64" s="82"/>
      <c r="V64" s="82"/>
      <c r="W64" s="82"/>
      <c r="X64" s="82"/>
      <c r="Y64" s="82"/>
      <c r="Z64" s="82"/>
      <c r="AA64" s="82"/>
      <c r="DH64" s="83"/>
      <c r="DI64" s="84" t="b">
        <v>0</v>
      </c>
      <c r="DJ64" s="84" t="b">
        <v>0</v>
      </c>
      <c r="DK64" s="85"/>
    </row>
    <row r="65" spans="1:115" s="81" customFormat="1" ht="5.15" customHeight="1" thickBot="1" x14ac:dyDescent="0.6">
      <c r="A65" s="207"/>
      <c r="B65" s="208"/>
      <c r="C65" s="208"/>
      <c r="D65" s="208"/>
      <c r="E65" s="208"/>
      <c r="F65" s="208"/>
      <c r="G65" s="208"/>
      <c r="H65" s="208"/>
      <c r="I65" s="208"/>
      <c r="J65" s="208"/>
      <c r="K65" s="208"/>
      <c r="L65" s="208"/>
      <c r="M65" s="208"/>
      <c r="N65" s="208"/>
      <c r="O65" s="208"/>
      <c r="P65" s="209"/>
      <c r="Q65" s="19"/>
      <c r="U65" s="82"/>
      <c r="V65" s="82"/>
      <c r="W65" s="82"/>
      <c r="X65" s="82"/>
      <c r="Y65" s="82"/>
      <c r="Z65" s="82"/>
      <c r="AA65" s="82"/>
      <c r="DH65" s="83"/>
      <c r="DI65" s="84"/>
      <c r="DJ65" s="84"/>
      <c r="DK65" s="85"/>
    </row>
    <row r="66" spans="1:115" s="81" customFormat="1" ht="24" thickBot="1" x14ac:dyDescent="0.6">
      <c r="A66" s="203" t="s">
        <v>47</v>
      </c>
      <c r="B66" s="204"/>
      <c r="C66" s="204"/>
      <c r="D66" s="204"/>
      <c r="E66" s="204"/>
      <c r="F66" s="204"/>
      <c r="G66" s="204"/>
      <c r="H66" s="204"/>
      <c r="I66" s="204"/>
      <c r="J66" s="204"/>
      <c r="K66" s="204"/>
      <c r="L66" s="204"/>
      <c r="M66" s="204"/>
      <c r="N66" s="66"/>
      <c r="O66" s="28" t="s">
        <v>15</v>
      </c>
      <c r="P66" s="29" t="s">
        <v>16</v>
      </c>
      <c r="Q66" s="19"/>
      <c r="U66" s="82"/>
      <c r="V66" s="82"/>
      <c r="W66" s="82"/>
      <c r="X66" s="82"/>
      <c r="Y66" s="82"/>
      <c r="Z66" s="82"/>
      <c r="AA66" s="82"/>
      <c r="DH66" s="83"/>
      <c r="DI66" s="84"/>
      <c r="DJ66" s="84"/>
      <c r="DK66" s="85"/>
    </row>
    <row r="67" spans="1:115" s="81" customFormat="1" ht="18.75" customHeight="1" x14ac:dyDescent="0.55000000000000004">
      <c r="A67" s="217" t="s">
        <v>48</v>
      </c>
      <c r="B67" s="218"/>
      <c r="C67" s="218"/>
      <c r="D67" s="218"/>
      <c r="E67" s="218"/>
      <c r="F67" s="218"/>
      <c r="G67" s="218"/>
      <c r="H67" s="218"/>
      <c r="I67" s="218"/>
      <c r="J67" s="218"/>
      <c r="K67" s="218"/>
      <c r="L67" s="218"/>
      <c r="M67" s="218"/>
      <c r="N67" s="67"/>
      <c r="O67" s="34">
        <f>SUM(O53:O55,O48:O50,O42:O45,O36:O39,O31:O33,O26:O28,O20:O23,O58:O59,O62:O64)</f>
        <v>0</v>
      </c>
      <c r="P67" s="34">
        <f>SUM(P53:P55,P48:P50,P42:P45,P36:P39,P31:P33,P26:P28,P20:P23,P58:P59,P62:P64)*(IF(SUM(P23)&gt;0,"0",IF(SUM(P23)=0,"1")))</f>
        <v>0</v>
      </c>
      <c r="Q67" s="19"/>
      <c r="U67" s="82"/>
      <c r="V67" s="82"/>
      <c r="W67" s="82"/>
      <c r="X67" s="82"/>
      <c r="Y67" s="82"/>
      <c r="Z67" s="82"/>
      <c r="AA67" s="82"/>
      <c r="DH67" s="83"/>
      <c r="DI67" s="84"/>
      <c r="DJ67" s="84"/>
      <c r="DK67" s="85"/>
    </row>
    <row r="68" spans="1:115" s="81" customFormat="1" ht="24" thickBot="1" x14ac:dyDescent="0.6">
      <c r="A68" s="219" t="s">
        <v>49</v>
      </c>
      <c r="B68" s="220"/>
      <c r="C68" s="220"/>
      <c r="D68" s="220"/>
      <c r="E68" s="220"/>
      <c r="F68" s="220"/>
      <c r="G68" s="220"/>
      <c r="H68" s="220"/>
      <c r="I68" s="220"/>
      <c r="J68" s="220"/>
      <c r="K68" s="220"/>
      <c r="L68" s="220"/>
      <c r="M68" s="221"/>
      <c r="N68" s="68"/>
      <c r="O68" s="35">
        <f>O67/IF(SUM(O62:O64)&gt;0,"9", IF(SUM(O61:O63)=0,"8"))</f>
        <v>0</v>
      </c>
      <c r="P68" s="35">
        <f>P67/IF(SUM(P62:P64)&gt;0,"9", IF(SUM(P61:P63)=0,"8"))</f>
        <v>0</v>
      </c>
      <c r="Q68" s="19"/>
      <c r="U68" s="82"/>
      <c r="V68" s="82"/>
      <c r="W68" s="82"/>
      <c r="X68" s="82"/>
      <c r="Y68" s="82"/>
      <c r="Z68" s="82"/>
      <c r="AA68" s="82"/>
      <c r="DH68" s="83"/>
      <c r="DI68" s="84"/>
      <c r="DJ68" s="84"/>
      <c r="DK68" s="85"/>
    </row>
    <row r="69" spans="1:115" ht="6" customHeight="1" thickBot="1" x14ac:dyDescent="0.45">
      <c r="A69" s="153"/>
      <c r="B69" s="135"/>
      <c r="C69" s="135"/>
      <c r="D69" s="135"/>
      <c r="E69" s="135"/>
      <c r="F69" s="135"/>
      <c r="G69" s="135"/>
      <c r="H69" s="135"/>
      <c r="I69" s="135"/>
      <c r="J69" s="135"/>
      <c r="K69" s="135"/>
      <c r="L69" s="135"/>
      <c r="M69" s="135"/>
      <c r="N69" s="135"/>
      <c r="O69" s="135"/>
      <c r="P69" s="136"/>
      <c r="Q69" s="6"/>
      <c r="U69" s="77"/>
      <c r="V69" s="77"/>
      <c r="W69" s="77"/>
      <c r="X69" s="77"/>
      <c r="Y69" s="77"/>
      <c r="Z69" s="77"/>
      <c r="AA69" s="77"/>
    </row>
    <row r="70" spans="1:115" x14ac:dyDescent="0.45">
      <c r="A70" s="88"/>
      <c r="B70" s="88"/>
      <c r="C70" s="88"/>
      <c r="D70" s="88"/>
      <c r="E70" s="88"/>
      <c r="F70" s="88"/>
      <c r="G70" s="88"/>
      <c r="H70" s="88"/>
      <c r="I70" s="88"/>
      <c r="J70" s="88"/>
      <c r="K70" s="88"/>
      <c r="L70" s="88"/>
      <c r="M70" s="88"/>
      <c r="N70" s="88"/>
      <c r="O70" s="88"/>
      <c r="P70" s="88"/>
      <c r="Q70" s="77"/>
      <c r="U70" s="77"/>
      <c r="V70" s="77"/>
      <c r="W70" s="77"/>
      <c r="X70" s="77"/>
      <c r="Y70" s="77"/>
      <c r="Z70" s="77"/>
      <c r="AA70" s="77"/>
    </row>
    <row r="71" spans="1:115" x14ac:dyDescent="0.45">
      <c r="A71" s="88"/>
      <c r="B71" s="88"/>
      <c r="C71" s="88"/>
      <c r="D71" s="88"/>
      <c r="E71" s="88"/>
      <c r="F71" s="88"/>
      <c r="G71" s="88"/>
      <c r="H71" s="88"/>
      <c r="I71" s="88"/>
      <c r="J71" s="88"/>
      <c r="K71" s="88"/>
      <c r="L71" s="88"/>
      <c r="M71" s="88"/>
      <c r="N71" s="88"/>
      <c r="O71" s="88"/>
      <c r="P71" s="88"/>
    </row>
    <row r="558" spans="114:114" x14ac:dyDescent="0.45">
      <c r="DJ558" s="79" t="b">
        <v>0</v>
      </c>
    </row>
  </sheetData>
  <sheetProtection algorithmName="SHA-512" hashValue="iotonIMLWji0e/9mGgSZoMV+m0BzpW+x+6wsaViDFuBq6Xon6dE2Fob1l3ayT1aR9R8ANVA92VcWu9EENf95AQ==" saltValue="nOyi2UwvN49C2zzscBwG9Q==" spinCount="100000" sheet="1" selectLockedCells="1"/>
  <mergeCells count="87">
    <mergeCell ref="A66:M66"/>
    <mergeCell ref="A67:M67"/>
    <mergeCell ref="A68:M68"/>
    <mergeCell ref="A69:P69"/>
    <mergeCell ref="A60:P60"/>
    <mergeCell ref="A61:M61"/>
    <mergeCell ref="A62:M62"/>
    <mergeCell ref="A63:M63"/>
    <mergeCell ref="A64:M64"/>
    <mergeCell ref="A65:P65"/>
    <mergeCell ref="A59:M59"/>
    <mergeCell ref="A48:M48"/>
    <mergeCell ref="A49:M49"/>
    <mergeCell ref="A50:M50"/>
    <mergeCell ref="A51:P51"/>
    <mergeCell ref="A52:M52"/>
    <mergeCell ref="A53:M53"/>
    <mergeCell ref="A54:M54"/>
    <mergeCell ref="A55:M55"/>
    <mergeCell ref="A56:P56"/>
    <mergeCell ref="A57:M57"/>
    <mergeCell ref="A58:M58"/>
    <mergeCell ref="A47:M47"/>
    <mergeCell ref="A36:M36"/>
    <mergeCell ref="A37:M37"/>
    <mergeCell ref="A38:M38"/>
    <mergeCell ref="A39:M39"/>
    <mergeCell ref="A40:P40"/>
    <mergeCell ref="A41:M41"/>
    <mergeCell ref="A42:M42"/>
    <mergeCell ref="A43:M43"/>
    <mergeCell ref="A44:M44"/>
    <mergeCell ref="A45:M45"/>
    <mergeCell ref="A46:P46"/>
    <mergeCell ref="A35:M35"/>
    <mergeCell ref="A24:P24"/>
    <mergeCell ref="A25:M25"/>
    <mergeCell ref="A26:M26"/>
    <mergeCell ref="A27:M27"/>
    <mergeCell ref="A28:M28"/>
    <mergeCell ref="A29:P29"/>
    <mergeCell ref="A30:M30"/>
    <mergeCell ref="A31:M31"/>
    <mergeCell ref="A32:M32"/>
    <mergeCell ref="A33:M33"/>
    <mergeCell ref="A34:P34"/>
    <mergeCell ref="A23:M23"/>
    <mergeCell ref="A13:P13"/>
    <mergeCell ref="A14:P14"/>
    <mergeCell ref="A15:B17"/>
    <mergeCell ref="C15:I15"/>
    <mergeCell ref="K15:O15"/>
    <mergeCell ref="C17:I17"/>
    <mergeCell ref="K17:O17"/>
    <mergeCell ref="A18:P18"/>
    <mergeCell ref="A19:M19"/>
    <mergeCell ref="A20:M20"/>
    <mergeCell ref="A21:M21"/>
    <mergeCell ref="A22:M22"/>
    <mergeCell ref="A12:P12"/>
    <mergeCell ref="A9:B9"/>
    <mergeCell ref="C9:J9"/>
    <mergeCell ref="K9:L9"/>
    <mergeCell ref="M9:P9"/>
    <mergeCell ref="A10:B10"/>
    <mergeCell ref="C10:J10"/>
    <mergeCell ref="K10:L10"/>
    <mergeCell ref="M10:P10"/>
    <mergeCell ref="A11:B11"/>
    <mergeCell ref="C11:J11"/>
    <mergeCell ref="K11:L11"/>
    <mergeCell ref="M11:N11"/>
    <mergeCell ref="O11:P11"/>
    <mergeCell ref="B6:J6"/>
    <mergeCell ref="K6:M6"/>
    <mergeCell ref="N6:P6"/>
    <mergeCell ref="A7:P7"/>
    <mergeCell ref="A8:B8"/>
    <mergeCell ref="C8:J8"/>
    <mergeCell ref="K8:L8"/>
    <mergeCell ref="M8:P8"/>
    <mergeCell ref="C1:G1"/>
    <mergeCell ref="J1:P1"/>
    <mergeCell ref="A2:P2"/>
    <mergeCell ref="A3:P3"/>
    <mergeCell ref="C4:G4"/>
    <mergeCell ref="J4:P4"/>
  </mergeCells>
  <pageMargins left="0.7" right="0.7" top="0.75" bottom="0.75" header="0.3" footer="0.3"/>
  <pageSetup scale="45" fitToHeight="0" orientation="portrait" horizontalDpi="300" verticalDpi="300" r:id="rId1"/>
  <rowBreaks count="1" manualBreakCount="1">
    <brk id="69"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locked="0" defaultSize="0" autoLine="0" autoPict="0">
                <anchor moveWithCells="1">
                  <from>
                    <xdr:col>9</xdr:col>
                    <xdr:colOff>38100</xdr:colOff>
                    <xdr:row>13</xdr:row>
                    <xdr:rowOff>44450</xdr:rowOff>
                  </from>
                  <to>
                    <xdr:col>9</xdr:col>
                    <xdr:colOff>298450</xdr:colOff>
                    <xdr:row>15</xdr:row>
                    <xdr:rowOff>44450</xdr:rowOff>
                  </to>
                </anchor>
              </controlPr>
            </control>
          </mc:Choice>
        </mc:AlternateContent>
        <mc:AlternateContent xmlns:mc="http://schemas.openxmlformats.org/markup-compatibility/2006">
          <mc:Choice Requires="x14">
            <control shapeId="10242" r:id="rId5" name="Drop Down 2">
              <controlPr locked="0" defaultSize="0" print="0" autoLine="0" autoPict="0">
                <anchor moveWithCells="1">
                  <from>
                    <xdr:col>15</xdr:col>
                    <xdr:colOff>69850</xdr:colOff>
                    <xdr:row>13</xdr:row>
                    <xdr:rowOff>44450</xdr:rowOff>
                  </from>
                  <to>
                    <xdr:col>15</xdr:col>
                    <xdr:colOff>330200</xdr:colOff>
                    <xdr:row>15</xdr:row>
                    <xdr:rowOff>44450</xdr:rowOff>
                  </to>
                </anchor>
              </controlPr>
            </control>
          </mc:Choice>
        </mc:AlternateContent>
        <mc:AlternateContent xmlns:mc="http://schemas.openxmlformats.org/markup-compatibility/2006">
          <mc:Choice Requires="x14">
            <control shapeId="10243" r:id="rId6" name="Drop Down 3">
              <controlPr locked="0" defaultSize="0" print="0" autoLine="0" autoPict="0">
                <anchor moveWithCells="1">
                  <from>
                    <xdr:col>15</xdr:col>
                    <xdr:colOff>69850</xdr:colOff>
                    <xdr:row>16</xdr:row>
                    <xdr:rowOff>6350</xdr:rowOff>
                  </from>
                  <to>
                    <xdr:col>15</xdr:col>
                    <xdr:colOff>311150</xdr:colOff>
                    <xdr:row>18</xdr:row>
                    <xdr:rowOff>0</xdr:rowOff>
                  </to>
                </anchor>
              </controlPr>
            </control>
          </mc:Choice>
        </mc:AlternateContent>
        <mc:AlternateContent xmlns:mc="http://schemas.openxmlformats.org/markup-compatibility/2006">
          <mc:Choice Requires="x14">
            <control shapeId="10244" r:id="rId7" name="Drop Down 4">
              <controlPr locked="0" defaultSize="0" print="0" autoLine="0" autoPict="0">
                <anchor moveWithCells="1">
                  <from>
                    <xdr:col>9</xdr:col>
                    <xdr:colOff>38100</xdr:colOff>
                    <xdr:row>16</xdr:row>
                    <xdr:rowOff>6350</xdr:rowOff>
                  </from>
                  <to>
                    <xdr:col>9</xdr:col>
                    <xdr:colOff>298450</xdr:colOff>
                    <xdr:row>18</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ltText="">
                <anchor moveWithCells="1">
                  <from>
                    <xdr:col>14</xdr:col>
                    <xdr:colOff>863600</xdr:colOff>
                    <xdr:row>18</xdr:row>
                    <xdr:rowOff>298450</xdr:rowOff>
                  </from>
                  <to>
                    <xdr:col>15</xdr:col>
                    <xdr:colOff>260350</xdr:colOff>
                    <xdr:row>20</xdr:row>
                    <xdr:rowOff>63500</xdr:rowOff>
                  </to>
                </anchor>
              </controlPr>
            </control>
          </mc:Choice>
        </mc:AlternateContent>
        <mc:AlternateContent xmlns:mc="http://schemas.openxmlformats.org/markup-compatibility/2006">
          <mc:Choice Requires="x14">
            <control shapeId="10246" r:id="rId9" name="Check Box 6">
              <controlPr defaultSize="0" autoFill="0" autoLine="0" autoPict="0" altText="">
                <anchor moveWithCells="1">
                  <from>
                    <xdr:col>15</xdr:col>
                    <xdr:colOff>863600</xdr:colOff>
                    <xdr:row>18</xdr:row>
                    <xdr:rowOff>298450</xdr:rowOff>
                  </from>
                  <to>
                    <xdr:col>17</xdr:col>
                    <xdr:colOff>292100</xdr:colOff>
                    <xdr:row>20</xdr:row>
                    <xdr:rowOff>63500</xdr:rowOff>
                  </to>
                </anchor>
              </controlPr>
            </control>
          </mc:Choice>
        </mc:AlternateContent>
        <mc:AlternateContent xmlns:mc="http://schemas.openxmlformats.org/markup-compatibility/2006">
          <mc:Choice Requires="x14">
            <control shapeId="10247" r:id="rId10" name="Check Box 7">
              <controlPr defaultSize="0" autoFill="0" autoLine="0" autoPict="0" altText="">
                <anchor moveWithCells="1">
                  <from>
                    <xdr:col>14</xdr:col>
                    <xdr:colOff>863600</xdr:colOff>
                    <xdr:row>19</xdr:row>
                    <xdr:rowOff>292100</xdr:rowOff>
                  </from>
                  <to>
                    <xdr:col>15</xdr:col>
                    <xdr:colOff>260350</xdr:colOff>
                    <xdr:row>21</xdr:row>
                    <xdr:rowOff>63500</xdr:rowOff>
                  </to>
                </anchor>
              </controlPr>
            </control>
          </mc:Choice>
        </mc:AlternateContent>
        <mc:AlternateContent xmlns:mc="http://schemas.openxmlformats.org/markup-compatibility/2006">
          <mc:Choice Requires="x14">
            <control shapeId="10248" r:id="rId11" name="Check Box 8">
              <controlPr defaultSize="0" autoFill="0" autoLine="0" autoPict="0" altText="">
                <anchor moveWithCells="1">
                  <from>
                    <xdr:col>14</xdr:col>
                    <xdr:colOff>863600</xdr:colOff>
                    <xdr:row>20</xdr:row>
                    <xdr:rowOff>292100</xdr:rowOff>
                  </from>
                  <to>
                    <xdr:col>15</xdr:col>
                    <xdr:colOff>260350</xdr:colOff>
                    <xdr:row>22</xdr:row>
                    <xdr:rowOff>63500</xdr:rowOff>
                  </to>
                </anchor>
              </controlPr>
            </control>
          </mc:Choice>
        </mc:AlternateContent>
        <mc:AlternateContent xmlns:mc="http://schemas.openxmlformats.org/markup-compatibility/2006">
          <mc:Choice Requires="x14">
            <control shapeId="10249" r:id="rId12" name="Check Box 9">
              <controlPr defaultSize="0" autoFill="0" autoLine="0" autoPict="0" altText="">
                <anchor moveWithCells="1">
                  <from>
                    <xdr:col>14</xdr:col>
                    <xdr:colOff>863600</xdr:colOff>
                    <xdr:row>21</xdr:row>
                    <xdr:rowOff>292100</xdr:rowOff>
                  </from>
                  <to>
                    <xdr:col>15</xdr:col>
                    <xdr:colOff>260350</xdr:colOff>
                    <xdr:row>23</xdr:row>
                    <xdr:rowOff>25400</xdr:rowOff>
                  </to>
                </anchor>
              </controlPr>
            </control>
          </mc:Choice>
        </mc:AlternateContent>
        <mc:AlternateContent xmlns:mc="http://schemas.openxmlformats.org/markup-compatibility/2006">
          <mc:Choice Requires="x14">
            <control shapeId="10250" r:id="rId13" name="Check Box 10">
              <controlPr defaultSize="0" autoFill="0" autoLine="0" autoPict="0" altText="">
                <anchor moveWithCells="1">
                  <from>
                    <xdr:col>14</xdr:col>
                    <xdr:colOff>863600</xdr:colOff>
                    <xdr:row>24</xdr:row>
                    <xdr:rowOff>273050</xdr:rowOff>
                  </from>
                  <to>
                    <xdr:col>15</xdr:col>
                    <xdr:colOff>260350</xdr:colOff>
                    <xdr:row>26</xdr:row>
                    <xdr:rowOff>44450</xdr:rowOff>
                  </to>
                </anchor>
              </controlPr>
            </control>
          </mc:Choice>
        </mc:AlternateContent>
        <mc:AlternateContent xmlns:mc="http://schemas.openxmlformats.org/markup-compatibility/2006">
          <mc:Choice Requires="x14">
            <control shapeId="10251" r:id="rId14" name="Check Box 11">
              <controlPr defaultSize="0" autoFill="0" autoLine="0" autoPict="0" altText="">
                <anchor moveWithCells="1">
                  <from>
                    <xdr:col>14</xdr:col>
                    <xdr:colOff>863600</xdr:colOff>
                    <xdr:row>25</xdr:row>
                    <xdr:rowOff>260350</xdr:rowOff>
                  </from>
                  <to>
                    <xdr:col>15</xdr:col>
                    <xdr:colOff>292100</xdr:colOff>
                    <xdr:row>27</xdr:row>
                    <xdr:rowOff>44450</xdr:rowOff>
                  </to>
                </anchor>
              </controlPr>
            </control>
          </mc:Choice>
        </mc:AlternateContent>
        <mc:AlternateContent xmlns:mc="http://schemas.openxmlformats.org/markup-compatibility/2006">
          <mc:Choice Requires="x14">
            <control shapeId="10252" r:id="rId15" name="Check Box 12">
              <controlPr defaultSize="0" autoFill="0" autoLine="0" autoPict="0" altText="">
                <anchor moveWithCells="1">
                  <from>
                    <xdr:col>14</xdr:col>
                    <xdr:colOff>844550</xdr:colOff>
                    <xdr:row>26</xdr:row>
                    <xdr:rowOff>228600</xdr:rowOff>
                  </from>
                  <to>
                    <xdr:col>15</xdr:col>
                    <xdr:colOff>266700</xdr:colOff>
                    <xdr:row>28</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ltText="">
                <anchor moveWithCells="1">
                  <from>
                    <xdr:col>14</xdr:col>
                    <xdr:colOff>863600</xdr:colOff>
                    <xdr:row>46</xdr:row>
                    <xdr:rowOff>304800</xdr:rowOff>
                  </from>
                  <to>
                    <xdr:col>15</xdr:col>
                    <xdr:colOff>260350</xdr:colOff>
                    <xdr:row>48</xdr:row>
                    <xdr:rowOff>76200</xdr:rowOff>
                  </to>
                </anchor>
              </controlPr>
            </control>
          </mc:Choice>
        </mc:AlternateContent>
        <mc:AlternateContent xmlns:mc="http://schemas.openxmlformats.org/markup-compatibility/2006">
          <mc:Choice Requires="x14">
            <control shapeId="10254" r:id="rId17" name="Check Box 14">
              <controlPr defaultSize="0" autoFill="0" autoLine="0" autoPict="0" altText="">
                <anchor moveWithCells="1">
                  <from>
                    <xdr:col>14</xdr:col>
                    <xdr:colOff>863600</xdr:colOff>
                    <xdr:row>52</xdr:row>
                    <xdr:rowOff>215900</xdr:rowOff>
                  </from>
                  <to>
                    <xdr:col>14</xdr:col>
                    <xdr:colOff>1035050</xdr:colOff>
                    <xdr:row>52</xdr:row>
                    <xdr:rowOff>495300</xdr:rowOff>
                  </to>
                </anchor>
              </controlPr>
            </control>
          </mc:Choice>
        </mc:AlternateContent>
        <mc:AlternateContent xmlns:mc="http://schemas.openxmlformats.org/markup-compatibility/2006">
          <mc:Choice Requires="x14">
            <control shapeId="10255" r:id="rId18" name="Check Box 15">
              <controlPr defaultSize="0" autoFill="0" autoLine="0" autoPict="0" altText="">
                <anchor moveWithCells="1">
                  <from>
                    <xdr:col>15</xdr:col>
                    <xdr:colOff>863600</xdr:colOff>
                    <xdr:row>19</xdr:row>
                    <xdr:rowOff>292100</xdr:rowOff>
                  </from>
                  <to>
                    <xdr:col>17</xdr:col>
                    <xdr:colOff>292100</xdr:colOff>
                    <xdr:row>21</xdr:row>
                    <xdr:rowOff>63500</xdr:rowOff>
                  </to>
                </anchor>
              </controlPr>
            </control>
          </mc:Choice>
        </mc:AlternateContent>
        <mc:AlternateContent xmlns:mc="http://schemas.openxmlformats.org/markup-compatibility/2006">
          <mc:Choice Requires="x14">
            <control shapeId="10256" r:id="rId19" name="Check Box 16">
              <controlPr defaultSize="0" autoFill="0" autoLine="0" autoPict="0" altText="">
                <anchor moveWithCells="1">
                  <from>
                    <xdr:col>15</xdr:col>
                    <xdr:colOff>863600</xdr:colOff>
                    <xdr:row>20</xdr:row>
                    <xdr:rowOff>292100</xdr:rowOff>
                  </from>
                  <to>
                    <xdr:col>17</xdr:col>
                    <xdr:colOff>292100</xdr:colOff>
                    <xdr:row>22</xdr:row>
                    <xdr:rowOff>63500</xdr:rowOff>
                  </to>
                </anchor>
              </controlPr>
            </control>
          </mc:Choice>
        </mc:AlternateContent>
        <mc:AlternateContent xmlns:mc="http://schemas.openxmlformats.org/markup-compatibility/2006">
          <mc:Choice Requires="x14">
            <control shapeId="10257" r:id="rId20" name="Check Box 17">
              <controlPr defaultSize="0" autoFill="0" autoLine="0" autoPict="0" altText="">
                <anchor moveWithCells="1">
                  <from>
                    <xdr:col>15</xdr:col>
                    <xdr:colOff>863600</xdr:colOff>
                    <xdr:row>46</xdr:row>
                    <xdr:rowOff>304800</xdr:rowOff>
                  </from>
                  <to>
                    <xdr:col>17</xdr:col>
                    <xdr:colOff>292100</xdr:colOff>
                    <xdr:row>48</xdr:row>
                    <xdr:rowOff>76200</xdr:rowOff>
                  </to>
                </anchor>
              </controlPr>
            </control>
          </mc:Choice>
        </mc:AlternateContent>
        <mc:AlternateContent xmlns:mc="http://schemas.openxmlformats.org/markup-compatibility/2006">
          <mc:Choice Requires="x14">
            <control shapeId="10258" r:id="rId21" name="Check Box 18">
              <controlPr defaultSize="0" autoFill="0" autoLine="0" autoPict="0" altText="">
                <anchor moveWithCells="1">
                  <from>
                    <xdr:col>15</xdr:col>
                    <xdr:colOff>863600</xdr:colOff>
                    <xdr:row>24</xdr:row>
                    <xdr:rowOff>273050</xdr:rowOff>
                  </from>
                  <to>
                    <xdr:col>17</xdr:col>
                    <xdr:colOff>292100</xdr:colOff>
                    <xdr:row>26</xdr:row>
                    <xdr:rowOff>44450</xdr:rowOff>
                  </to>
                </anchor>
              </controlPr>
            </control>
          </mc:Choice>
        </mc:AlternateContent>
        <mc:AlternateContent xmlns:mc="http://schemas.openxmlformats.org/markup-compatibility/2006">
          <mc:Choice Requires="x14">
            <control shapeId="10259" r:id="rId22" name="Check Box 19">
              <controlPr defaultSize="0" autoFill="0" autoLine="0" autoPict="0" altText="">
                <anchor moveWithCells="1">
                  <from>
                    <xdr:col>15</xdr:col>
                    <xdr:colOff>863600</xdr:colOff>
                    <xdr:row>25</xdr:row>
                    <xdr:rowOff>260350</xdr:rowOff>
                  </from>
                  <to>
                    <xdr:col>17</xdr:col>
                    <xdr:colOff>298450</xdr:colOff>
                    <xdr:row>27</xdr:row>
                    <xdr:rowOff>44450</xdr:rowOff>
                  </to>
                </anchor>
              </controlPr>
            </control>
          </mc:Choice>
        </mc:AlternateContent>
        <mc:AlternateContent xmlns:mc="http://schemas.openxmlformats.org/markup-compatibility/2006">
          <mc:Choice Requires="x14">
            <control shapeId="10260" r:id="rId23" name="Check Box 20">
              <controlPr defaultSize="0" autoFill="0" autoLine="0" autoPict="0" altText="">
                <anchor moveWithCells="1">
                  <from>
                    <xdr:col>15</xdr:col>
                    <xdr:colOff>869950</xdr:colOff>
                    <xdr:row>26</xdr:row>
                    <xdr:rowOff>254000</xdr:rowOff>
                  </from>
                  <to>
                    <xdr:col>17</xdr:col>
                    <xdr:colOff>298450</xdr:colOff>
                    <xdr:row>27</xdr:row>
                    <xdr:rowOff>260350</xdr:rowOff>
                  </to>
                </anchor>
              </controlPr>
            </control>
          </mc:Choice>
        </mc:AlternateContent>
        <mc:AlternateContent xmlns:mc="http://schemas.openxmlformats.org/markup-compatibility/2006">
          <mc:Choice Requires="x14">
            <control shapeId="10261" r:id="rId24" name="Check Box 21">
              <controlPr defaultSize="0" autoFill="0" autoLine="0" autoPict="0" altText="">
                <anchor moveWithCells="1">
                  <from>
                    <xdr:col>14</xdr:col>
                    <xdr:colOff>876300</xdr:colOff>
                    <xdr:row>29</xdr:row>
                    <xdr:rowOff>292100</xdr:rowOff>
                  </from>
                  <to>
                    <xdr:col>15</xdr:col>
                    <xdr:colOff>292100</xdr:colOff>
                    <xdr:row>31</xdr:row>
                    <xdr:rowOff>63500</xdr:rowOff>
                  </to>
                </anchor>
              </controlPr>
            </control>
          </mc:Choice>
        </mc:AlternateContent>
        <mc:AlternateContent xmlns:mc="http://schemas.openxmlformats.org/markup-compatibility/2006">
          <mc:Choice Requires="x14">
            <control shapeId="10262" r:id="rId25" name="Check Box 22">
              <controlPr defaultSize="0" autoFill="0" autoLine="0" autoPict="0" altText="">
                <anchor moveWithCells="1">
                  <from>
                    <xdr:col>14</xdr:col>
                    <xdr:colOff>876300</xdr:colOff>
                    <xdr:row>30</xdr:row>
                    <xdr:rowOff>273050</xdr:rowOff>
                  </from>
                  <to>
                    <xdr:col>15</xdr:col>
                    <xdr:colOff>292100</xdr:colOff>
                    <xdr:row>32</xdr:row>
                    <xdr:rowOff>63500</xdr:rowOff>
                  </to>
                </anchor>
              </controlPr>
            </control>
          </mc:Choice>
        </mc:AlternateContent>
        <mc:AlternateContent xmlns:mc="http://schemas.openxmlformats.org/markup-compatibility/2006">
          <mc:Choice Requires="x14">
            <control shapeId="10263" r:id="rId26" name="Check Box 23">
              <controlPr defaultSize="0" autoFill="0" autoLine="0" autoPict="0" altText="">
                <anchor moveWithCells="1">
                  <from>
                    <xdr:col>14</xdr:col>
                    <xdr:colOff>869950</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ltText="">
                <anchor moveWithCells="1">
                  <from>
                    <xdr:col>15</xdr:col>
                    <xdr:colOff>863600</xdr:colOff>
                    <xdr:row>29</xdr:row>
                    <xdr:rowOff>298450</xdr:rowOff>
                  </from>
                  <to>
                    <xdr:col>17</xdr:col>
                    <xdr:colOff>292100</xdr:colOff>
                    <xdr:row>31</xdr:row>
                    <xdr:rowOff>63500</xdr:rowOff>
                  </to>
                </anchor>
              </controlPr>
            </control>
          </mc:Choice>
        </mc:AlternateContent>
        <mc:AlternateContent xmlns:mc="http://schemas.openxmlformats.org/markup-compatibility/2006">
          <mc:Choice Requires="x14">
            <control shapeId="10265" r:id="rId28" name="Check Box 25">
              <controlPr defaultSize="0" autoFill="0" autoLine="0" autoPict="0" altText="">
                <anchor moveWithCells="1">
                  <from>
                    <xdr:col>15</xdr:col>
                    <xdr:colOff>863600</xdr:colOff>
                    <xdr:row>30</xdr:row>
                    <xdr:rowOff>273050</xdr:rowOff>
                  </from>
                  <to>
                    <xdr:col>17</xdr:col>
                    <xdr:colOff>292100</xdr:colOff>
                    <xdr:row>32</xdr:row>
                    <xdr:rowOff>63500</xdr:rowOff>
                  </to>
                </anchor>
              </controlPr>
            </control>
          </mc:Choice>
        </mc:AlternateContent>
        <mc:AlternateContent xmlns:mc="http://schemas.openxmlformats.org/markup-compatibility/2006">
          <mc:Choice Requires="x14">
            <control shapeId="10266" r:id="rId29" name="Check Box 26">
              <controlPr defaultSize="0" autoFill="0" autoLine="0" autoPict="0" altText="">
                <anchor moveWithCells="1">
                  <from>
                    <xdr:col>15</xdr:col>
                    <xdr:colOff>844550</xdr:colOff>
                    <xdr:row>31</xdr:row>
                    <xdr:rowOff>292100</xdr:rowOff>
                  </from>
                  <to>
                    <xdr:col>17</xdr:col>
                    <xdr:colOff>266700</xdr:colOff>
                    <xdr:row>33</xdr:row>
                    <xdr:rowOff>44450</xdr:rowOff>
                  </to>
                </anchor>
              </controlPr>
            </control>
          </mc:Choice>
        </mc:AlternateContent>
        <mc:AlternateContent xmlns:mc="http://schemas.openxmlformats.org/markup-compatibility/2006">
          <mc:Choice Requires="x14">
            <control shapeId="10267" r:id="rId30" name="Check Box 27">
              <controlPr defaultSize="0" autoFill="0" autoLine="0" autoPict="0" altText="">
                <anchor moveWithCells="1">
                  <from>
                    <xdr:col>14</xdr:col>
                    <xdr:colOff>863600</xdr:colOff>
                    <xdr:row>41</xdr:row>
                    <xdr:rowOff>31750</xdr:rowOff>
                  </from>
                  <to>
                    <xdr:col>15</xdr:col>
                    <xdr:colOff>260350</xdr:colOff>
                    <xdr:row>42</xdr:row>
                    <xdr:rowOff>107950</xdr:rowOff>
                  </to>
                </anchor>
              </controlPr>
            </control>
          </mc:Choice>
        </mc:AlternateContent>
        <mc:AlternateContent xmlns:mc="http://schemas.openxmlformats.org/markup-compatibility/2006">
          <mc:Choice Requires="x14">
            <control shapeId="10268" r:id="rId31" name="Check Box 28">
              <controlPr defaultSize="0" autoFill="0" autoLine="0" autoPict="0" altText="">
                <anchor moveWithCells="1">
                  <from>
                    <xdr:col>14</xdr:col>
                    <xdr:colOff>863600</xdr:colOff>
                    <xdr:row>42</xdr:row>
                    <xdr:rowOff>31750</xdr:rowOff>
                  </from>
                  <to>
                    <xdr:col>15</xdr:col>
                    <xdr:colOff>260350</xdr:colOff>
                    <xdr:row>43</xdr:row>
                    <xdr:rowOff>107950</xdr:rowOff>
                  </to>
                </anchor>
              </controlPr>
            </control>
          </mc:Choice>
        </mc:AlternateContent>
        <mc:AlternateContent xmlns:mc="http://schemas.openxmlformats.org/markup-compatibility/2006">
          <mc:Choice Requires="x14">
            <control shapeId="10269" r:id="rId32" name="Check Box 29">
              <controlPr defaultSize="0" autoFill="0" autoLine="0" autoPict="0" altText="">
                <anchor moveWithCells="1">
                  <from>
                    <xdr:col>14</xdr:col>
                    <xdr:colOff>863600</xdr:colOff>
                    <xdr:row>43</xdr:row>
                    <xdr:rowOff>31750</xdr:rowOff>
                  </from>
                  <to>
                    <xdr:col>15</xdr:col>
                    <xdr:colOff>260350</xdr:colOff>
                    <xdr:row>44</xdr:row>
                    <xdr:rowOff>107950</xdr:rowOff>
                  </to>
                </anchor>
              </controlPr>
            </control>
          </mc:Choice>
        </mc:AlternateContent>
        <mc:AlternateContent xmlns:mc="http://schemas.openxmlformats.org/markup-compatibility/2006">
          <mc:Choice Requires="x14">
            <control shapeId="10270" r:id="rId33" name="Check Box 30">
              <controlPr defaultSize="0" autoFill="0" autoLine="0" autoPict="0" altText="">
                <anchor moveWithCells="1">
                  <from>
                    <xdr:col>14</xdr:col>
                    <xdr:colOff>863600</xdr:colOff>
                    <xdr:row>44</xdr:row>
                    <xdr:rowOff>31750</xdr:rowOff>
                  </from>
                  <to>
                    <xdr:col>15</xdr:col>
                    <xdr:colOff>260350</xdr:colOff>
                    <xdr:row>46</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ltText="">
                <anchor moveWithCells="1">
                  <from>
                    <xdr:col>15</xdr:col>
                    <xdr:colOff>863600</xdr:colOff>
                    <xdr:row>41</xdr:row>
                    <xdr:rowOff>31750</xdr:rowOff>
                  </from>
                  <to>
                    <xdr:col>17</xdr:col>
                    <xdr:colOff>292100</xdr:colOff>
                    <xdr:row>42</xdr:row>
                    <xdr:rowOff>107950</xdr:rowOff>
                  </to>
                </anchor>
              </controlPr>
            </control>
          </mc:Choice>
        </mc:AlternateContent>
        <mc:AlternateContent xmlns:mc="http://schemas.openxmlformats.org/markup-compatibility/2006">
          <mc:Choice Requires="x14">
            <control shapeId="10272" r:id="rId35" name="Check Box 32">
              <controlPr defaultSize="0" autoFill="0" autoLine="0" autoPict="0" altText="">
                <anchor moveWithCells="1">
                  <from>
                    <xdr:col>15</xdr:col>
                    <xdr:colOff>863600</xdr:colOff>
                    <xdr:row>42</xdr:row>
                    <xdr:rowOff>31750</xdr:rowOff>
                  </from>
                  <to>
                    <xdr:col>17</xdr:col>
                    <xdr:colOff>292100</xdr:colOff>
                    <xdr:row>43</xdr:row>
                    <xdr:rowOff>107950</xdr:rowOff>
                  </to>
                </anchor>
              </controlPr>
            </control>
          </mc:Choice>
        </mc:AlternateContent>
        <mc:AlternateContent xmlns:mc="http://schemas.openxmlformats.org/markup-compatibility/2006">
          <mc:Choice Requires="x14">
            <control shapeId="10273" r:id="rId36" name="Check Box 33">
              <controlPr defaultSize="0" autoFill="0" autoLine="0" autoPict="0" altText="">
                <anchor moveWithCells="1">
                  <from>
                    <xdr:col>15</xdr:col>
                    <xdr:colOff>863600</xdr:colOff>
                    <xdr:row>43</xdr:row>
                    <xdr:rowOff>31750</xdr:rowOff>
                  </from>
                  <to>
                    <xdr:col>17</xdr:col>
                    <xdr:colOff>292100</xdr:colOff>
                    <xdr:row>44</xdr:row>
                    <xdr:rowOff>107950</xdr:rowOff>
                  </to>
                </anchor>
              </controlPr>
            </control>
          </mc:Choice>
        </mc:AlternateContent>
        <mc:AlternateContent xmlns:mc="http://schemas.openxmlformats.org/markup-compatibility/2006">
          <mc:Choice Requires="x14">
            <control shapeId="10274" r:id="rId37" name="Check Box 34">
              <controlPr defaultSize="0" autoFill="0" autoLine="0" autoPict="0" altText="">
                <anchor moveWithCells="1">
                  <from>
                    <xdr:col>15</xdr:col>
                    <xdr:colOff>863600</xdr:colOff>
                    <xdr:row>44</xdr:row>
                    <xdr:rowOff>31750</xdr:rowOff>
                  </from>
                  <to>
                    <xdr:col>17</xdr:col>
                    <xdr:colOff>292100</xdr:colOff>
                    <xdr:row>46</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ltText="">
                <anchor moveWithCells="1">
                  <from>
                    <xdr:col>14</xdr:col>
                    <xdr:colOff>863600</xdr:colOff>
                    <xdr:row>34</xdr:row>
                    <xdr:rowOff>298450</xdr:rowOff>
                  </from>
                  <to>
                    <xdr:col>15</xdr:col>
                    <xdr:colOff>260350</xdr:colOff>
                    <xdr:row>36</xdr:row>
                    <xdr:rowOff>63500</xdr:rowOff>
                  </to>
                </anchor>
              </controlPr>
            </control>
          </mc:Choice>
        </mc:AlternateContent>
        <mc:AlternateContent xmlns:mc="http://schemas.openxmlformats.org/markup-compatibility/2006">
          <mc:Choice Requires="x14">
            <control shapeId="10276" r:id="rId39" name="Check Box 36">
              <controlPr defaultSize="0" autoFill="0" autoLine="0" autoPict="0" altText="">
                <anchor moveWithCells="1">
                  <from>
                    <xdr:col>14</xdr:col>
                    <xdr:colOff>863600</xdr:colOff>
                    <xdr:row>35</xdr:row>
                    <xdr:rowOff>292100</xdr:rowOff>
                  </from>
                  <to>
                    <xdr:col>15</xdr:col>
                    <xdr:colOff>260350</xdr:colOff>
                    <xdr:row>37</xdr:row>
                    <xdr:rowOff>63500</xdr:rowOff>
                  </to>
                </anchor>
              </controlPr>
            </control>
          </mc:Choice>
        </mc:AlternateContent>
        <mc:AlternateContent xmlns:mc="http://schemas.openxmlformats.org/markup-compatibility/2006">
          <mc:Choice Requires="x14">
            <control shapeId="10277" r:id="rId40" name="Check Box 37">
              <controlPr defaultSize="0" autoFill="0" autoLine="0" autoPict="0" altText="">
                <anchor moveWithCells="1">
                  <from>
                    <xdr:col>14</xdr:col>
                    <xdr:colOff>863600</xdr:colOff>
                    <xdr:row>36</xdr:row>
                    <xdr:rowOff>292100</xdr:rowOff>
                  </from>
                  <to>
                    <xdr:col>15</xdr:col>
                    <xdr:colOff>260350</xdr:colOff>
                    <xdr:row>38</xdr:row>
                    <xdr:rowOff>63500</xdr:rowOff>
                  </to>
                </anchor>
              </controlPr>
            </control>
          </mc:Choice>
        </mc:AlternateContent>
        <mc:AlternateContent xmlns:mc="http://schemas.openxmlformats.org/markup-compatibility/2006">
          <mc:Choice Requires="x14">
            <control shapeId="10278" r:id="rId41" name="Check Box 38">
              <controlPr defaultSize="0" autoFill="0" autoLine="0" autoPict="0" altText="">
                <anchor moveWithCells="1">
                  <from>
                    <xdr:col>14</xdr:col>
                    <xdr:colOff>863600</xdr:colOff>
                    <xdr:row>37</xdr:row>
                    <xdr:rowOff>292100</xdr:rowOff>
                  </from>
                  <to>
                    <xdr:col>15</xdr:col>
                    <xdr:colOff>260350</xdr:colOff>
                    <xdr:row>39</xdr:row>
                    <xdr:rowOff>25400</xdr:rowOff>
                  </to>
                </anchor>
              </controlPr>
            </control>
          </mc:Choice>
        </mc:AlternateContent>
        <mc:AlternateContent xmlns:mc="http://schemas.openxmlformats.org/markup-compatibility/2006">
          <mc:Choice Requires="x14">
            <control shapeId="10279" r:id="rId42" name="Check Box 39">
              <controlPr defaultSize="0" autoFill="0" autoLine="0" autoPict="0" altText="">
                <anchor moveWithCells="1">
                  <from>
                    <xdr:col>15</xdr:col>
                    <xdr:colOff>863600</xdr:colOff>
                    <xdr:row>34</xdr:row>
                    <xdr:rowOff>298450</xdr:rowOff>
                  </from>
                  <to>
                    <xdr:col>17</xdr:col>
                    <xdr:colOff>292100</xdr:colOff>
                    <xdr:row>36</xdr:row>
                    <xdr:rowOff>63500</xdr:rowOff>
                  </to>
                </anchor>
              </controlPr>
            </control>
          </mc:Choice>
        </mc:AlternateContent>
        <mc:AlternateContent xmlns:mc="http://schemas.openxmlformats.org/markup-compatibility/2006">
          <mc:Choice Requires="x14">
            <control shapeId="10280" r:id="rId43" name="Check Box 40">
              <controlPr defaultSize="0" autoFill="0" autoLine="0" autoPict="0" altText="">
                <anchor moveWithCells="1">
                  <from>
                    <xdr:col>15</xdr:col>
                    <xdr:colOff>863600</xdr:colOff>
                    <xdr:row>35</xdr:row>
                    <xdr:rowOff>292100</xdr:rowOff>
                  </from>
                  <to>
                    <xdr:col>17</xdr:col>
                    <xdr:colOff>292100</xdr:colOff>
                    <xdr:row>37</xdr:row>
                    <xdr:rowOff>63500</xdr:rowOff>
                  </to>
                </anchor>
              </controlPr>
            </control>
          </mc:Choice>
        </mc:AlternateContent>
        <mc:AlternateContent xmlns:mc="http://schemas.openxmlformats.org/markup-compatibility/2006">
          <mc:Choice Requires="x14">
            <control shapeId="10281" r:id="rId44" name="Check Box 41">
              <controlPr defaultSize="0" autoFill="0" autoLine="0" autoPict="0" altText="">
                <anchor moveWithCells="1">
                  <from>
                    <xdr:col>15</xdr:col>
                    <xdr:colOff>863600</xdr:colOff>
                    <xdr:row>36</xdr:row>
                    <xdr:rowOff>292100</xdr:rowOff>
                  </from>
                  <to>
                    <xdr:col>17</xdr:col>
                    <xdr:colOff>292100</xdr:colOff>
                    <xdr:row>38</xdr:row>
                    <xdr:rowOff>63500</xdr:rowOff>
                  </to>
                </anchor>
              </controlPr>
            </control>
          </mc:Choice>
        </mc:AlternateContent>
        <mc:AlternateContent xmlns:mc="http://schemas.openxmlformats.org/markup-compatibility/2006">
          <mc:Choice Requires="x14">
            <control shapeId="10282" r:id="rId45" name="Check Box 42">
              <controlPr defaultSize="0" autoFill="0" autoLine="0" autoPict="0" altText="">
                <anchor moveWithCells="1">
                  <from>
                    <xdr:col>15</xdr:col>
                    <xdr:colOff>863600</xdr:colOff>
                    <xdr:row>37</xdr:row>
                    <xdr:rowOff>292100</xdr:rowOff>
                  </from>
                  <to>
                    <xdr:col>17</xdr:col>
                    <xdr:colOff>292100</xdr:colOff>
                    <xdr:row>39</xdr:row>
                    <xdr:rowOff>25400</xdr:rowOff>
                  </to>
                </anchor>
              </controlPr>
            </control>
          </mc:Choice>
        </mc:AlternateContent>
        <mc:AlternateContent xmlns:mc="http://schemas.openxmlformats.org/markup-compatibility/2006">
          <mc:Choice Requires="x14">
            <control shapeId="10283" r:id="rId46" name="Check Box 43">
              <controlPr defaultSize="0" autoFill="0" autoLine="0" autoPict="0" altText="">
                <anchor moveWithCells="1">
                  <from>
                    <xdr:col>14</xdr:col>
                    <xdr:colOff>863600</xdr:colOff>
                    <xdr:row>47</xdr:row>
                    <xdr:rowOff>298450</xdr:rowOff>
                  </from>
                  <to>
                    <xdr:col>15</xdr:col>
                    <xdr:colOff>260350</xdr:colOff>
                    <xdr:row>49</xdr:row>
                    <xdr:rowOff>76200</xdr:rowOff>
                  </to>
                </anchor>
              </controlPr>
            </control>
          </mc:Choice>
        </mc:AlternateContent>
        <mc:AlternateContent xmlns:mc="http://schemas.openxmlformats.org/markup-compatibility/2006">
          <mc:Choice Requires="x14">
            <control shapeId="10284" r:id="rId47" name="Check Box 44">
              <controlPr defaultSize="0" autoFill="0" autoLine="0" autoPict="0" altText="">
                <anchor moveWithCells="1">
                  <from>
                    <xdr:col>14</xdr:col>
                    <xdr:colOff>869950</xdr:colOff>
                    <xdr:row>48</xdr:row>
                    <xdr:rowOff>298450</xdr:rowOff>
                  </from>
                  <to>
                    <xdr:col>15</xdr:col>
                    <xdr:colOff>266700</xdr:colOff>
                    <xdr:row>50</xdr:row>
                    <xdr:rowOff>31750</xdr:rowOff>
                  </to>
                </anchor>
              </controlPr>
            </control>
          </mc:Choice>
        </mc:AlternateContent>
        <mc:AlternateContent xmlns:mc="http://schemas.openxmlformats.org/markup-compatibility/2006">
          <mc:Choice Requires="x14">
            <control shapeId="10285" r:id="rId48" name="Check Box 45">
              <controlPr defaultSize="0" autoFill="0" autoLine="0" autoPict="0" altText="">
                <anchor moveWithCells="1">
                  <from>
                    <xdr:col>15</xdr:col>
                    <xdr:colOff>863600</xdr:colOff>
                    <xdr:row>47</xdr:row>
                    <xdr:rowOff>298450</xdr:rowOff>
                  </from>
                  <to>
                    <xdr:col>17</xdr:col>
                    <xdr:colOff>292100</xdr:colOff>
                    <xdr:row>49</xdr:row>
                    <xdr:rowOff>76200</xdr:rowOff>
                  </to>
                </anchor>
              </controlPr>
            </control>
          </mc:Choice>
        </mc:AlternateContent>
        <mc:AlternateContent xmlns:mc="http://schemas.openxmlformats.org/markup-compatibility/2006">
          <mc:Choice Requires="x14">
            <control shapeId="10286" r:id="rId49" name="Check Box 46">
              <controlPr defaultSize="0" autoFill="0" autoLine="0" autoPict="0" altText="">
                <anchor moveWithCells="1">
                  <from>
                    <xdr:col>15</xdr:col>
                    <xdr:colOff>863600</xdr:colOff>
                    <xdr:row>48</xdr:row>
                    <xdr:rowOff>298450</xdr:rowOff>
                  </from>
                  <to>
                    <xdr:col>17</xdr:col>
                    <xdr:colOff>292100</xdr:colOff>
                    <xdr:row>50</xdr:row>
                    <xdr:rowOff>31750</xdr:rowOff>
                  </to>
                </anchor>
              </controlPr>
            </control>
          </mc:Choice>
        </mc:AlternateContent>
        <mc:AlternateContent xmlns:mc="http://schemas.openxmlformats.org/markup-compatibility/2006">
          <mc:Choice Requires="x14">
            <control shapeId="10287" r:id="rId50" name="Check Box 47">
              <controlPr defaultSize="0" autoFill="0" autoLine="0" autoPict="0" altText="">
                <anchor moveWithCells="1">
                  <from>
                    <xdr:col>14</xdr:col>
                    <xdr:colOff>863600</xdr:colOff>
                    <xdr:row>53</xdr:row>
                    <xdr:rowOff>69850</xdr:rowOff>
                  </from>
                  <to>
                    <xdr:col>14</xdr:col>
                    <xdr:colOff>1035050</xdr:colOff>
                    <xdr:row>54</xdr:row>
                    <xdr:rowOff>25400</xdr:rowOff>
                  </to>
                </anchor>
              </controlPr>
            </control>
          </mc:Choice>
        </mc:AlternateContent>
        <mc:AlternateContent xmlns:mc="http://schemas.openxmlformats.org/markup-compatibility/2006">
          <mc:Choice Requires="x14">
            <control shapeId="10288" r:id="rId51" name="Check Box 48">
              <controlPr defaultSize="0" autoFill="0" autoLine="0" autoPict="0" altText="">
                <anchor moveWithCells="1">
                  <from>
                    <xdr:col>15</xdr:col>
                    <xdr:colOff>806450</xdr:colOff>
                    <xdr:row>53</xdr:row>
                    <xdr:rowOff>44450</xdr:rowOff>
                  </from>
                  <to>
                    <xdr:col>15</xdr:col>
                    <xdr:colOff>996950</xdr:colOff>
                    <xdr:row>54</xdr:row>
                    <xdr:rowOff>0</xdr:rowOff>
                  </to>
                </anchor>
              </controlPr>
            </control>
          </mc:Choice>
        </mc:AlternateContent>
        <mc:AlternateContent xmlns:mc="http://schemas.openxmlformats.org/markup-compatibility/2006">
          <mc:Choice Requires="x14">
            <control shapeId="10289" r:id="rId52" name="Check Box 49">
              <controlPr defaultSize="0" autoFill="0" autoLine="0" autoPict="0" altText="">
                <anchor moveWithCells="1">
                  <from>
                    <xdr:col>14</xdr:col>
                    <xdr:colOff>876300</xdr:colOff>
                    <xdr:row>54</xdr:row>
                    <xdr:rowOff>44450</xdr:rowOff>
                  </from>
                  <to>
                    <xdr:col>14</xdr:col>
                    <xdr:colOff>1060450</xdr:colOff>
                    <xdr:row>55</xdr:row>
                    <xdr:rowOff>25400</xdr:rowOff>
                  </to>
                </anchor>
              </controlPr>
            </control>
          </mc:Choice>
        </mc:AlternateContent>
        <mc:AlternateContent xmlns:mc="http://schemas.openxmlformats.org/markup-compatibility/2006">
          <mc:Choice Requires="x14">
            <control shapeId="10290" r:id="rId53" name="Check Box 50">
              <controlPr defaultSize="0" autoFill="0" autoLine="0" autoPict="0" altText="">
                <anchor moveWithCells="1">
                  <from>
                    <xdr:col>15</xdr:col>
                    <xdr:colOff>825500</xdr:colOff>
                    <xdr:row>54</xdr:row>
                    <xdr:rowOff>38100</xdr:rowOff>
                  </from>
                  <to>
                    <xdr:col>15</xdr:col>
                    <xdr:colOff>1016000</xdr:colOff>
                    <xdr:row>54</xdr:row>
                    <xdr:rowOff>311150</xdr:rowOff>
                  </to>
                </anchor>
              </controlPr>
            </control>
          </mc:Choice>
        </mc:AlternateContent>
        <mc:AlternateContent xmlns:mc="http://schemas.openxmlformats.org/markup-compatibility/2006">
          <mc:Choice Requires="x14">
            <control shapeId="10291" r:id="rId54" name="Check Box 51">
              <controlPr defaultSize="0" autoFill="0" autoLine="0" autoPict="0" altText="">
                <anchor moveWithCells="1">
                  <from>
                    <xdr:col>15</xdr:col>
                    <xdr:colOff>800100</xdr:colOff>
                    <xdr:row>52</xdr:row>
                    <xdr:rowOff>190500</xdr:rowOff>
                  </from>
                  <to>
                    <xdr:col>15</xdr:col>
                    <xdr:colOff>996950</xdr:colOff>
                    <xdr:row>52</xdr:row>
                    <xdr:rowOff>457200</xdr:rowOff>
                  </to>
                </anchor>
              </controlPr>
            </control>
          </mc:Choice>
        </mc:AlternateContent>
        <mc:AlternateContent xmlns:mc="http://schemas.openxmlformats.org/markup-compatibility/2006">
          <mc:Choice Requires="x14">
            <control shapeId="10292" r:id="rId55" name="Check Box 52">
              <controlPr defaultSize="0" autoFill="0" autoLine="0" autoPict="0" altText="">
                <anchor moveWithCells="1">
                  <from>
                    <xdr:col>14</xdr:col>
                    <xdr:colOff>863600</xdr:colOff>
                    <xdr:row>61</xdr:row>
                    <xdr:rowOff>190500</xdr:rowOff>
                  </from>
                  <to>
                    <xdr:col>14</xdr:col>
                    <xdr:colOff>1035050</xdr:colOff>
                    <xdr:row>61</xdr:row>
                    <xdr:rowOff>457200</xdr:rowOff>
                  </to>
                </anchor>
              </controlPr>
            </control>
          </mc:Choice>
        </mc:AlternateContent>
        <mc:AlternateContent xmlns:mc="http://schemas.openxmlformats.org/markup-compatibility/2006">
          <mc:Choice Requires="x14">
            <control shapeId="10293" r:id="rId56" name="Check Box 53">
              <controlPr defaultSize="0" autoFill="0" autoLine="0" autoPict="0" altText="">
                <anchor moveWithCells="1">
                  <from>
                    <xdr:col>15</xdr:col>
                    <xdr:colOff>800100</xdr:colOff>
                    <xdr:row>61</xdr:row>
                    <xdr:rowOff>184150</xdr:rowOff>
                  </from>
                  <to>
                    <xdr:col>15</xdr:col>
                    <xdr:colOff>996950</xdr:colOff>
                    <xdr:row>61</xdr:row>
                    <xdr:rowOff>457200</xdr:rowOff>
                  </to>
                </anchor>
              </controlPr>
            </control>
          </mc:Choice>
        </mc:AlternateContent>
        <mc:AlternateContent xmlns:mc="http://schemas.openxmlformats.org/markup-compatibility/2006">
          <mc:Choice Requires="x14">
            <control shapeId="10294" r:id="rId57" name="Check Box 54">
              <controlPr defaultSize="0" autoFill="0" autoLine="0" autoPict="0" altText="">
                <anchor moveWithCells="1">
                  <from>
                    <xdr:col>14</xdr:col>
                    <xdr:colOff>838200</xdr:colOff>
                    <xdr:row>62</xdr:row>
                    <xdr:rowOff>228600</xdr:rowOff>
                  </from>
                  <to>
                    <xdr:col>14</xdr:col>
                    <xdr:colOff>1028700</xdr:colOff>
                    <xdr:row>62</xdr:row>
                    <xdr:rowOff>501650</xdr:rowOff>
                  </to>
                </anchor>
              </controlPr>
            </control>
          </mc:Choice>
        </mc:AlternateContent>
        <mc:AlternateContent xmlns:mc="http://schemas.openxmlformats.org/markup-compatibility/2006">
          <mc:Choice Requires="x14">
            <control shapeId="10295" r:id="rId58" name="Check Box 55">
              <controlPr defaultSize="0" autoFill="0" autoLine="0" autoPict="0" altText="">
                <anchor moveWithCells="1">
                  <from>
                    <xdr:col>15</xdr:col>
                    <xdr:colOff>831850</xdr:colOff>
                    <xdr:row>62</xdr:row>
                    <xdr:rowOff>222250</xdr:rowOff>
                  </from>
                  <to>
                    <xdr:col>15</xdr:col>
                    <xdr:colOff>1016000</xdr:colOff>
                    <xdr:row>62</xdr:row>
                    <xdr:rowOff>495300</xdr:rowOff>
                  </to>
                </anchor>
              </controlPr>
            </control>
          </mc:Choice>
        </mc:AlternateContent>
        <mc:AlternateContent xmlns:mc="http://schemas.openxmlformats.org/markup-compatibility/2006">
          <mc:Choice Requires="x14">
            <control shapeId="10296" r:id="rId59" name="Check Box 56">
              <controlPr defaultSize="0" autoFill="0" autoLine="0" autoPict="0" altText="">
                <anchor moveWithCells="1">
                  <from>
                    <xdr:col>14</xdr:col>
                    <xdr:colOff>838200</xdr:colOff>
                    <xdr:row>63</xdr:row>
                    <xdr:rowOff>196850</xdr:rowOff>
                  </from>
                  <to>
                    <xdr:col>14</xdr:col>
                    <xdr:colOff>1028700</xdr:colOff>
                    <xdr:row>63</xdr:row>
                    <xdr:rowOff>482600</xdr:rowOff>
                  </to>
                </anchor>
              </controlPr>
            </control>
          </mc:Choice>
        </mc:AlternateContent>
        <mc:AlternateContent xmlns:mc="http://schemas.openxmlformats.org/markup-compatibility/2006">
          <mc:Choice Requires="x14">
            <control shapeId="10297" r:id="rId60" name="Check Box 57">
              <controlPr defaultSize="0" autoFill="0" autoLine="0" autoPict="0" altText="">
                <anchor moveWithCells="1">
                  <from>
                    <xdr:col>15</xdr:col>
                    <xdr:colOff>831850</xdr:colOff>
                    <xdr:row>63</xdr:row>
                    <xdr:rowOff>215900</xdr:rowOff>
                  </from>
                  <to>
                    <xdr:col>15</xdr:col>
                    <xdr:colOff>1016000</xdr:colOff>
                    <xdr:row>63</xdr:row>
                    <xdr:rowOff>495300</xdr:rowOff>
                  </to>
                </anchor>
              </controlPr>
            </control>
          </mc:Choice>
        </mc:AlternateContent>
        <mc:AlternateContent xmlns:mc="http://schemas.openxmlformats.org/markup-compatibility/2006">
          <mc:Choice Requires="x14">
            <control shapeId="10298" r:id="rId61" name="Check Box 58">
              <controlPr defaultSize="0" autoFill="0" autoLine="0" autoPict="0" altText="">
                <anchor moveWithCells="1">
                  <from>
                    <xdr:col>15</xdr:col>
                    <xdr:colOff>863600</xdr:colOff>
                    <xdr:row>21</xdr:row>
                    <xdr:rowOff>292100</xdr:rowOff>
                  </from>
                  <to>
                    <xdr:col>17</xdr:col>
                    <xdr:colOff>292100</xdr:colOff>
                    <xdr:row>23</xdr:row>
                    <xdr:rowOff>25400</xdr:rowOff>
                  </to>
                </anchor>
              </controlPr>
            </control>
          </mc:Choice>
        </mc:AlternateContent>
        <mc:AlternateContent xmlns:mc="http://schemas.openxmlformats.org/markup-compatibility/2006">
          <mc:Choice Requires="x14">
            <control shapeId="10299" r:id="rId62" name="Check Box 59">
              <controlPr defaultSize="0" autoFill="0" autoLine="0" autoPict="0" altText="">
                <anchor moveWithCells="1">
                  <from>
                    <xdr:col>14</xdr:col>
                    <xdr:colOff>869950</xdr:colOff>
                    <xdr:row>57</xdr:row>
                    <xdr:rowOff>31750</xdr:rowOff>
                  </from>
                  <to>
                    <xdr:col>14</xdr:col>
                    <xdr:colOff>1060450</xdr:colOff>
                    <xdr:row>57</xdr:row>
                    <xdr:rowOff>298450</xdr:rowOff>
                  </to>
                </anchor>
              </controlPr>
            </control>
          </mc:Choice>
        </mc:AlternateContent>
        <mc:AlternateContent xmlns:mc="http://schemas.openxmlformats.org/markup-compatibility/2006">
          <mc:Choice Requires="x14">
            <control shapeId="10300" r:id="rId63" name="Check Box 60">
              <controlPr defaultSize="0" autoFill="0" autoLine="0" autoPict="0" altText="">
                <anchor moveWithCells="1">
                  <from>
                    <xdr:col>15</xdr:col>
                    <xdr:colOff>825500</xdr:colOff>
                    <xdr:row>57</xdr:row>
                    <xdr:rowOff>44450</xdr:rowOff>
                  </from>
                  <to>
                    <xdr:col>15</xdr:col>
                    <xdr:colOff>1016000</xdr:colOff>
                    <xdr:row>57</xdr:row>
                    <xdr:rowOff>298450</xdr:rowOff>
                  </to>
                </anchor>
              </controlPr>
            </control>
          </mc:Choice>
        </mc:AlternateContent>
        <mc:AlternateContent xmlns:mc="http://schemas.openxmlformats.org/markup-compatibility/2006">
          <mc:Choice Requires="x14">
            <control shapeId="10301" r:id="rId64" name="Check Box 61">
              <controlPr defaultSize="0" autoFill="0" autoLine="0" autoPict="0" altText="">
                <anchor moveWithCells="1">
                  <from>
                    <xdr:col>14</xdr:col>
                    <xdr:colOff>863600</xdr:colOff>
                    <xdr:row>58</xdr:row>
                    <xdr:rowOff>76200</xdr:rowOff>
                  </from>
                  <to>
                    <xdr:col>14</xdr:col>
                    <xdr:colOff>1060450</xdr:colOff>
                    <xdr:row>58</xdr:row>
                    <xdr:rowOff>298450</xdr:rowOff>
                  </to>
                </anchor>
              </controlPr>
            </control>
          </mc:Choice>
        </mc:AlternateContent>
        <mc:AlternateContent xmlns:mc="http://schemas.openxmlformats.org/markup-compatibility/2006">
          <mc:Choice Requires="x14">
            <control shapeId="10302" r:id="rId65" name="Check Box 62">
              <controlPr defaultSize="0" autoFill="0" autoLine="0" autoPict="0" altText="">
                <anchor moveWithCells="1">
                  <from>
                    <xdr:col>15</xdr:col>
                    <xdr:colOff>825500</xdr:colOff>
                    <xdr:row>58</xdr:row>
                    <xdr:rowOff>76200</xdr:rowOff>
                  </from>
                  <to>
                    <xdr:col>15</xdr:col>
                    <xdr:colOff>1016000</xdr:colOff>
                    <xdr:row>58</xdr:row>
                    <xdr:rowOff>298450</xdr:rowOff>
                  </to>
                </anchor>
              </controlPr>
            </control>
          </mc:Choice>
        </mc:AlternateContent>
        <mc:AlternateContent xmlns:mc="http://schemas.openxmlformats.org/markup-compatibility/2006">
          <mc:Choice Requires="x14">
            <control shapeId="10303" r:id="rId66" name="Drop Down 63">
              <controlPr locked="0" defaultSize="0" print="0" autoLine="0" autoPict="0">
                <anchor moveWithCells="1">
                  <from>
                    <xdr:col>13</xdr:col>
                    <xdr:colOff>990600</xdr:colOff>
                    <xdr:row>9</xdr:row>
                    <xdr:rowOff>298450</xdr:rowOff>
                  </from>
                  <to>
                    <xdr:col>14</xdr:col>
                    <xdr:colOff>107950</xdr:colOff>
                    <xdr:row>11</xdr:row>
                    <xdr:rowOff>44450</xdr:rowOff>
                  </to>
                </anchor>
              </controlPr>
            </control>
          </mc:Choice>
        </mc:AlternateContent>
        <mc:AlternateContent xmlns:mc="http://schemas.openxmlformats.org/markup-compatibility/2006">
          <mc:Choice Requires="x14">
            <control shapeId="10304" r:id="rId67" name="Drop Down 64">
              <controlPr locked="0" defaultSize="0" print="0" autoLine="0" autoPict="0">
                <anchor moveWithCells="1">
                  <from>
                    <xdr:col>15</xdr:col>
                    <xdr:colOff>838200</xdr:colOff>
                    <xdr:row>9</xdr:row>
                    <xdr:rowOff>298450</xdr:rowOff>
                  </from>
                  <to>
                    <xdr:col>16</xdr:col>
                    <xdr:colOff>0</xdr:colOff>
                    <xdr:row>11</xdr:row>
                    <xdr:rowOff>44450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Z47"/>
  <sheetViews>
    <sheetView view="pageBreakPreview" zoomScale="87" zoomScaleNormal="100" zoomScaleSheetLayoutView="87" workbookViewId="0">
      <selection sqref="A1:M1"/>
    </sheetView>
  </sheetViews>
  <sheetFormatPr defaultColWidth="9.08984375" defaultRowHeight="14.5" x14ac:dyDescent="0.35"/>
  <cols>
    <col min="1" max="5" width="9.08984375" style="76"/>
    <col min="6" max="6" width="8.453125" style="76" customWidth="1"/>
    <col min="7" max="7" width="10" style="76" customWidth="1"/>
    <col min="8" max="12" width="9.08984375" style="76"/>
    <col min="13" max="13" width="10.36328125" style="76" customWidth="1"/>
    <col min="14" max="16384" width="9.08984375" style="76"/>
  </cols>
  <sheetData>
    <row r="1" spans="1:13" ht="24" customHeight="1" thickBot="1" x14ac:dyDescent="0.4">
      <c r="A1" s="231" t="s">
        <v>50</v>
      </c>
      <c r="B1" s="232"/>
      <c r="C1" s="232"/>
      <c r="D1" s="232"/>
      <c r="E1" s="232"/>
      <c r="F1" s="232"/>
      <c r="G1" s="232"/>
      <c r="H1" s="232"/>
      <c r="I1" s="232"/>
      <c r="J1" s="232"/>
      <c r="K1" s="232"/>
      <c r="L1" s="232"/>
      <c r="M1" s="232"/>
    </row>
    <row r="2" spans="1:13" ht="5.15" customHeight="1" thickBot="1" x14ac:dyDescent="0.4">
      <c r="A2" s="233"/>
      <c r="B2" s="234"/>
      <c r="C2" s="234"/>
      <c r="D2" s="234"/>
      <c r="E2" s="234"/>
      <c r="F2" s="234"/>
      <c r="G2" s="234"/>
      <c r="H2" s="234"/>
      <c r="I2" s="234"/>
      <c r="J2" s="234"/>
      <c r="K2" s="234"/>
      <c r="L2" s="234"/>
      <c r="M2" s="235"/>
    </row>
    <row r="3" spans="1:13" ht="45" customHeight="1" thickBot="1" x14ac:dyDescent="0.4">
      <c r="A3" s="236" t="s">
        <v>51</v>
      </c>
      <c r="B3" s="237"/>
      <c r="C3" s="237"/>
      <c r="D3" s="237"/>
      <c r="E3" s="237"/>
      <c r="F3" s="237"/>
      <c r="G3" s="237"/>
      <c r="H3" s="237"/>
      <c r="I3" s="237"/>
      <c r="J3" s="237"/>
      <c r="K3" s="237"/>
      <c r="L3" s="237"/>
      <c r="M3" s="237"/>
    </row>
    <row r="4" spans="1:13" ht="5.15" customHeight="1" thickBot="1" x14ac:dyDescent="0.4">
      <c r="A4" s="228"/>
      <c r="B4" s="229"/>
      <c r="C4" s="229"/>
      <c r="D4" s="229"/>
      <c r="E4" s="229"/>
      <c r="F4" s="229"/>
      <c r="G4" s="229"/>
      <c r="H4" s="229"/>
      <c r="I4" s="229"/>
      <c r="J4" s="229"/>
      <c r="K4" s="229"/>
      <c r="L4" s="229"/>
      <c r="M4" s="230"/>
    </row>
    <row r="5" spans="1:13" ht="63.75" customHeight="1" thickBot="1" x14ac:dyDescent="0.4">
      <c r="A5" s="236" t="s">
        <v>52</v>
      </c>
      <c r="B5" s="237"/>
      <c r="C5" s="237"/>
      <c r="D5" s="237"/>
      <c r="E5" s="237"/>
      <c r="F5" s="237"/>
      <c r="G5" s="237"/>
      <c r="H5" s="237"/>
      <c r="I5" s="237"/>
      <c r="J5" s="237"/>
      <c r="K5" s="237"/>
      <c r="L5" s="237"/>
      <c r="M5" s="237"/>
    </row>
    <row r="6" spans="1:13" ht="5.15" customHeight="1" thickBot="1" x14ac:dyDescent="0.4">
      <c r="A6" s="228"/>
      <c r="B6" s="229"/>
      <c r="C6" s="229"/>
      <c r="D6" s="229"/>
      <c r="E6" s="229"/>
      <c r="F6" s="229"/>
      <c r="G6" s="229"/>
      <c r="H6" s="229"/>
      <c r="I6" s="229"/>
      <c r="J6" s="229"/>
      <c r="K6" s="229"/>
      <c r="L6" s="229"/>
      <c r="M6" s="230"/>
    </row>
    <row r="7" spans="1:13" ht="40.5" customHeight="1" x14ac:dyDescent="0.35">
      <c r="A7" s="241" t="s">
        <v>53</v>
      </c>
      <c r="B7" s="242"/>
      <c r="C7" s="242"/>
      <c r="D7" s="242"/>
      <c r="E7" s="242"/>
      <c r="F7" s="242"/>
      <c r="G7" s="242"/>
      <c r="H7" s="242"/>
      <c r="I7" s="242"/>
      <c r="J7" s="242"/>
      <c r="K7" s="242"/>
      <c r="L7" s="242"/>
      <c r="M7" s="243"/>
    </row>
    <row r="8" spans="1:13" ht="20.25" customHeight="1" x14ac:dyDescent="0.35">
      <c r="A8" s="36" t="s">
        <v>54</v>
      </c>
      <c r="B8" s="244" t="s">
        <v>55</v>
      </c>
      <c r="C8" s="244"/>
      <c r="D8" s="244"/>
      <c r="E8" s="244"/>
      <c r="F8" s="244"/>
      <c r="G8" s="244"/>
      <c r="H8" s="244"/>
      <c r="I8" s="244"/>
      <c r="J8" s="244"/>
      <c r="K8" s="244"/>
      <c r="L8" s="244"/>
      <c r="M8" s="245"/>
    </row>
    <row r="9" spans="1:13" ht="20.25" customHeight="1" x14ac:dyDescent="0.35">
      <c r="A9" s="36" t="s">
        <v>56</v>
      </c>
      <c r="B9" s="244" t="s">
        <v>57</v>
      </c>
      <c r="C9" s="244"/>
      <c r="D9" s="244"/>
      <c r="E9" s="244"/>
      <c r="F9" s="244"/>
      <c r="G9" s="244"/>
      <c r="H9" s="244"/>
      <c r="I9" s="244"/>
      <c r="J9" s="244"/>
      <c r="K9" s="244"/>
      <c r="L9" s="244"/>
      <c r="M9" s="245"/>
    </row>
    <row r="10" spans="1:13" ht="20.25" customHeight="1" x14ac:dyDescent="0.35">
      <c r="A10" s="36" t="s">
        <v>58</v>
      </c>
      <c r="B10" s="244" t="s">
        <v>59</v>
      </c>
      <c r="C10" s="244"/>
      <c r="D10" s="244"/>
      <c r="E10" s="244"/>
      <c r="F10" s="244"/>
      <c r="G10" s="244"/>
      <c r="H10" s="244"/>
      <c r="I10" s="244"/>
      <c r="J10" s="244"/>
      <c r="K10" s="244"/>
      <c r="L10" s="244"/>
      <c r="M10" s="245"/>
    </row>
    <row r="11" spans="1:13" ht="20.25" customHeight="1" thickBot="1" x14ac:dyDescent="0.4">
      <c r="A11" s="37" t="s">
        <v>60</v>
      </c>
      <c r="B11" s="246" t="s">
        <v>61</v>
      </c>
      <c r="C11" s="246"/>
      <c r="D11" s="246"/>
      <c r="E11" s="246"/>
      <c r="F11" s="246"/>
      <c r="G11" s="246"/>
      <c r="H11" s="246"/>
      <c r="I11" s="246"/>
      <c r="J11" s="246"/>
      <c r="K11" s="246"/>
      <c r="L11" s="246"/>
      <c r="M11" s="247"/>
    </row>
    <row r="12" spans="1:13" ht="5.15" customHeight="1" thickBot="1" x14ac:dyDescent="0.4">
      <c r="A12" s="233"/>
      <c r="B12" s="234"/>
      <c r="C12" s="234"/>
      <c r="D12" s="234"/>
      <c r="E12" s="234"/>
      <c r="F12" s="234"/>
      <c r="G12" s="234"/>
      <c r="H12" s="234"/>
      <c r="I12" s="234"/>
      <c r="J12" s="234"/>
      <c r="K12" s="234"/>
      <c r="L12" s="234"/>
      <c r="M12" s="235"/>
    </row>
    <row r="13" spans="1:13" ht="24" customHeight="1" thickBot="1" x14ac:dyDescent="0.4">
      <c r="A13" s="248" t="s">
        <v>62</v>
      </c>
      <c r="B13" s="249"/>
      <c r="C13" s="249"/>
      <c r="D13" s="249"/>
      <c r="E13" s="249"/>
      <c r="F13" s="249"/>
      <c r="G13" s="249"/>
      <c r="H13" s="249"/>
      <c r="I13" s="249"/>
      <c r="J13" s="249"/>
      <c r="K13" s="249"/>
      <c r="L13" s="249"/>
      <c r="M13" s="249"/>
    </row>
    <row r="14" spans="1:13" ht="92.25" customHeight="1" thickBot="1" x14ac:dyDescent="0.4">
      <c r="A14" s="238" t="s">
        <v>63</v>
      </c>
      <c r="B14" s="250"/>
      <c r="C14" s="250"/>
      <c r="D14" s="250"/>
      <c r="E14" s="250"/>
      <c r="F14" s="250"/>
      <c r="G14" s="250"/>
      <c r="H14" s="250"/>
      <c r="I14" s="250"/>
      <c r="J14" s="250"/>
      <c r="K14" s="250"/>
      <c r="L14" s="250"/>
      <c r="M14" s="251"/>
    </row>
    <row r="15" spans="1:13" ht="24" customHeight="1" thickBot="1" x14ac:dyDescent="0.4">
      <c r="A15" s="248" t="s">
        <v>64</v>
      </c>
      <c r="B15" s="249"/>
      <c r="C15" s="249"/>
      <c r="D15" s="249"/>
      <c r="E15" s="249"/>
      <c r="F15" s="249"/>
      <c r="G15" s="249"/>
      <c r="H15" s="249"/>
      <c r="I15" s="249"/>
      <c r="J15" s="249"/>
      <c r="K15" s="249"/>
      <c r="L15" s="249"/>
      <c r="M15" s="249"/>
    </row>
    <row r="16" spans="1:13" ht="108" customHeight="1" thickBot="1" x14ac:dyDescent="0.4">
      <c r="A16" s="252" t="s">
        <v>65</v>
      </c>
      <c r="B16" s="253"/>
      <c r="C16" s="253"/>
      <c r="D16" s="253"/>
      <c r="E16" s="253"/>
      <c r="F16" s="253"/>
      <c r="G16" s="253"/>
      <c r="H16" s="253"/>
      <c r="I16" s="253"/>
      <c r="J16" s="253"/>
      <c r="K16" s="253"/>
      <c r="L16" s="253"/>
      <c r="M16" s="254"/>
    </row>
    <row r="17" spans="1:13" ht="24" customHeight="1" thickBot="1" x14ac:dyDescent="0.4">
      <c r="A17" s="248" t="s">
        <v>24</v>
      </c>
      <c r="B17" s="249"/>
      <c r="C17" s="249"/>
      <c r="D17" s="249"/>
      <c r="E17" s="249"/>
      <c r="F17" s="249"/>
      <c r="G17" s="249"/>
      <c r="H17" s="249"/>
      <c r="I17" s="249"/>
      <c r="J17" s="249"/>
      <c r="K17" s="249"/>
      <c r="L17" s="249"/>
      <c r="M17" s="249"/>
    </row>
    <row r="18" spans="1:13" ht="109.5" customHeight="1" thickBot="1" x14ac:dyDescent="0.4">
      <c r="A18" s="238" t="s">
        <v>66</v>
      </c>
      <c r="B18" s="239"/>
      <c r="C18" s="239"/>
      <c r="D18" s="239"/>
      <c r="E18" s="239"/>
      <c r="F18" s="239"/>
      <c r="G18" s="239"/>
      <c r="H18" s="239"/>
      <c r="I18" s="239"/>
      <c r="J18" s="239"/>
      <c r="K18" s="239"/>
      <c r="L18" s="239"/>
      <c r="M18" s="240"/>
    </row>
    <row r="19" spans="1:13" ht="24" customHeight="1" thickBot="1" x14ac:dyDescent="0.4">
      <c r="A19" s="248" t="s">
        <v>67</v>
      </c>
      <c r="B19" s="249"/>
      <c r="C19" s="249"/>
      <c r="D19" s="249"/>
      <c r="E19" s="249"/>
      <c r="F19" s="249"/>
      <c r="G19" s="249"/>
      <c r="H19" s="249"/>
      <c r="I19" s="249"/>
      <c r="J19" s="249"/>
      <c r="K19" s="249"/>
      <c r="L19" s="249"/>
      <c r="M19" s="249"/>
    </row>
    <row r="20" spans="1:13" ht="85.5" customHeight="1" thickBot="1" x14ac:dyDescent="0.4">
      <c r="A20" s="255" t="s">
        <v>68</v>
      </c>
      <c r="B20" s="256"/>
      <c r="C20" s="256"/>
      <c r="D20" s="256"/>
      <c r="E20" s="256"/>
      <c r="F20" s="256"/>
      <c r="G20" s="239"/>
      <c r="H20" s="256"/>
      <c r="I20" s="256"/>
      <c r="J20" s="256"/>
      <c r="K20" s="256"/>
      <c r="L20" s="256"/>
      <c r="M20" s="257"/>
    </row>
    <row r="21" spans="1:13" ht="16" thickBot="1" x14ac:dyDescent="0.4">
      <c r="A21" s="233"/>
      <c r="B21" s="234"/>
      <c r="C21" s="234"/>
      <c r="D21" s="234"/>
      <c r="E21" s="234"/>
      <c r="F21" s="234"/>
      <c r="G21" s="234"/>
      <c r="H21" s="234"/>
      <c r="I21" s="234"/>
      <c r="J21" s="234"/>
      <c r="K21" s="234"/>
      <c r="L21" s="234"/>
      <c r="M21" s="235"/>
    </row>
    <row r="22" spans="1:13" ht="21.75" customHeight="1" thickBot="1" x14ac:dyDescent="0.4">
      <c r="A22" s="258" t="s">
        <v>69</v>
      </c>
      <c r="B22" s="259"/>
      <c r="C22" s="259"/>
      <c r="D22" s="259"/>
      <c r="E22" s="259"/>
      <c r="F22" s="259"/>
      <c r="G22" s="259"/>
      <c r="H22" s="259"/>
      <c r="I22" s="259"/>
      <c r="J22" s="259"/>
      <c r="K22" s="259"/>
      <c r="L22" s="259"/>
      <c r="M22" s="259"/>
    </row>
    <row r="23" spans="1:13" ht="18" customHeight="1" thickBot="1" x14ac:dyDescent="0.4">
      <c r="A23" s="260" t="s">
        <v>70</v>
      </c>
      <c r="B23" s="261"/>
      <c r="C23" s="261"/>
      <c r="D23" s="261"/>
      <c r="E23" s="261"/>
      <c r="F23" s="262"/>
      <c r="G23" s="38"/>
      <c r="H23" s="238" t="s">
        <v>71</v>
      </c>
      <c r="I23" s="239"/>
      <c r="J23" s="239"/>
      <c r="K23" s="239"/>
      <c r="L23" s="239"/>
      <c r="M23" s="263"/>
    </row>
    <row r="24" spans="1:13" ht="18" customHeight="1" thickBot="1" x14ac:dyDescent="0.4">
      <c r="A24" s="264" t="s">
        <v>72</v>
      </c>
      <c r="B24" s="265"/>
      <c r="C24" s="265"/>
      <c r="D24" s="265"/>
      <c r="E24" s="265"/>
      <c r="F24" s="266"/>
      <c r="G24" s="39"/>
      <c r="H24" s="238" t="s">
        <v>73</v>
      </c>
      <c r="I24" s="239"/>
      <c r="J24" s="239"/>
      <c r="K24" s="239"/>
      <c r="L24" s="239"/>
      <c r="M24" s="263"/>
    </row>
    <row r="25" spans="1:13" ht="18" customHeight="1" thickBot="1" x14ac:dyDescent="0.4">
      <c r="A25" s="264" t="s">
        <v>74</v>
      </c>
      <c r="B25" s="265"/>
      <c r="C25" s="265"/>
      <c r="D25" s="265"/>
      <c r="E25" s="265"/>
      <c r="F25" s="266"/>
      <c r="G25" s="39"/>
      <c r="H25" s="238" t="s">
        <v>75</v>
      </c>
      <c r="I25" s="239"/>
      <c r="J25" s="239"/>
      <c r="K25" s="239"/>
      <c r="L25" s="239"/>
      <c r="M25" s="263"/>
    </row>
    <row r="26" spans="1:13" ht="18" customHeight="1" thickBot="1" x14ac:dyDescent="0.4">
      <c r="A26" s="264" t="s">
        <v>76</v>
      </c>
      <c r="B26" s="265"/>
      <c r="C26" s="265"/>
      <c r="D26" s="265"/>
      <c r="E26" s="265"/>
      <c r="F26" s="266"/>
      <c r="G26" s="39"/>
      <c r="H26" s="238" t="s">
        <v>77</v>
      </c>
      <c r="I26" s="239"/>
      <c r="J26" s="239"/>
      <c r="K26" s="239"/>
      <c r="L26" s="239"/>
      <c r="M26" s="263"/>
    </row>
    <row r="27" spans="1:13" ht="18" customHeight="1" thickBot="1" x14ac:dyDescent="0.4">
      <c r="A27" s="264" t="s">
        <v>78</v>
      </c>
      <c r="B27" s="265"/>
      <c r="C27" s="265"/>
      <c r="D27" s="265"/>
      <c r="E27" s="265"/>
      <c r="F27" s="266"/>
      <c r="G27" s="39"/>
      <c r="H27" s="238" t="s">
        <v>79</v>
      </c>
      <c r="I27" s="239"/>
      <c r="J27" s="239"/>
      <c r="K27" s="239"/>
      <c r="L27" s="239"/>
      <c r="M27" s="263"/>
    </row>
    <row r="28" spans="1:13" ht="18" customHeight="1" thickBot="1" x14ac:dyDescent="0.4">
      <c r="A28" s="264" t="s">
        <v>80</v>
      </c>
      <c r="B28" s="265"/>
      <c r="C28" s="265"/>
      <c r="D28" s="265"/>
      <c r="E28" s="265"/>
      <c r="F28" s="266"/>
      <c r="G28" s="39"/>
      <c r="H28" s="238" t="s">
        <v>81</v>
      </c>
      <c r="I28" s="239"/>
      <c r="J28" s="239"/>
      <c r="K28" s="239"/>
      <c r="L28" s="239"/>
      <c r="M28" s="263"/>
    </row>
    <row r="29" spans="1:13" ht="18" customHeight="1" thickBot="1" x14ac:dyDescent="0.4">
      <c r="A29" s="267" t="s">
        <v>82</v>
      </c>
      <c r="B29" s="268"/>
      <c r="C29" s="268"/>
      <c r="D29" s="268"/>
      <c r="E29" s="268"/>
      <c r="F29" s="269"/>
      <c r="G29" s="39"/>
      <c r="H29" s="238" t="s">
        <v>83</v>
      </c>
      <c r="I29" s="239"/>
      <c r="J29" s="239"/>
      <c r="K29" s="239"/>
      <c r="L29" s="239"/>
      <c r="M29" s="263"/>
    </row>
    <row r="30" spans="1:13" ht="18" customHeight="1" thickBot="1" x14ac:dyDescent="0.4">
      <c r="A30" s="270" t="s">
        <v>84</v>
      </c>
      <c r="B30" s="271"/>
      <c r="C30" s="271"/>
      <c r="D30" s="271"/>
      <c r="E30" s="271"/>
      <c r="F30" s="272"/>
      <c r="G30" s="39"/>
      <c r="H30" s="255" t="s">
        <v>85</v>
      </c>
      <c r="I30" s="256"/>
      <c r="J30" s="256"/>
      <c r="K30" s="256"/>
      <c r="L30" s="256"/>
      <c r="M30" s="273"/>
    </row>
    <row r="31" spans="1:13" ht="18" customHeight="1" thickBot="1" x14ac:dyDescent="0.4">
      <c r="A31" s="238" t="s">
        <v>86</v>
      </c>
      <c r="B31" s="239"/>
      <c r="C31" s="239"/>
      <c r="D31" s="239"/>
      <c r="E31" s="239"/>
      <c r="F31" s="263"/>
      <c r="G31" s="39"/>
      <c r="H31" s="255" t="s">
        <v>87</v>
      </c>
      <c r="I31" s="256"/>
      <c r="J31" s="256"/>
      <c r="K31" s="256"/>
      <c r="L31" s="256"/>
      <c r="M31" s="273"/>
    </row>
    <row r="32" spans="1:13" ht="18" customHeight="1" thickBot="1" x14ac:dyDescent="0.4">
      <c r="A32" s="238" t="s">
        <v>88</v>
      </c>
      <c r="B32" s="239"/>
      <c r="C32" s="239"/>
      <c r="D32" s="239"/>
      <c r="E32" s="239"/>
      <c r="F32" s="263"/>
      <c r="G32" s="39"/>
      <c r="H32" s="255" t="s">
        <v>89</v>
      </c>
      <c r="I32" s="256"/>
      <c r="J32" s="256"/>
      <c r="K32" s="256"/>
      <c r="L32" s="256"/>
      <c r="M32" s="273"/>
    </row>
    <row r="33" spans="1:26" ht="18" customHeight="1" thickBot="1" x14ac:dyDescent="0.4">
      <c r="A33" s="276" t="s">
        <v>90</v>
      </c>
      <c r="B33" s="277"/>
      <c r="C33" s="277"/>
      <c r="D33" s="277"/>
      <c r="E33" s="277"/>
      <c r="F33" s="278"/>
      <c r="G33" s="39"/>
      <c r="H33" s="255" t="s">
        <v>91</v>
      </c>
      <c r="I33" s="256"/>
      <c r="J33" s="256"/>
      <c r="K33" s="256"/>
      <c r="L33" s="256"/>
      <c r="M33" s="273"/>
    </row>
    <row r="34" spans="1:26" ht="18" customHeight="1" thickBot="1" x14ac:dyDescent="0.4">
      <c r="A34" s="238" t="s">
        <v>92</v>
      </c>
      <c r="B34" s="239"/>
      <c r="C34" s="239"/>
      <c r="D34" s="239"/>
      <c r="E34" s="239"/>
      <c r="F34" s="263"/>
      <c r="G34" s="39"/>
      <c r="H34" s="238" t="s">
        <v>93</v>
      </c>
      <c r="I34" s="239"/>
      <c r="J34" s="239"/>
      <c r="K34" s="239"/>
      <c r="L34" s="239"/>
      <c r="M34" s="263"/>
    </row>
    <row r="35" spans="1:26" ht="18" customHeight="1" thickBot="1" x14ac:dyDescent="0.4">
      <c r="A35" s="238" t="s">
        <v>94</v>
      </c>
      <c r="B35" s="239"/>
      <c r="C35" s="239"/>
      <c r="D35" s="239"/>
      <c r="E35" s="239"/>
      <c r="F35" s="263"/>
      <c r="G35" s="39"/>
      <c r="H35" s="238" t="s">
        <v>95</v>
      </c>
      <c r="I35" s="239"/>
      <c r="J35" s="239"/>
      <c r="K35" s="239"/>
      <c r="L35" s="239"/>
      <c r="M35" s="263"/>
    </row>
    <row r="36" spans="1:26" ht="18" customHeight="1" thickBot="1" x14ac:dyDescent="0.4">
      <c r="A36" s="238" t="s">
        <v>96</v>
      </c>
      <c r="B36" s="239"/>
      <c r="C36" s="239"/>
      <c r="D36" s="239"/>
      <c r="E36" s="239"/>
      <c r="F36" s="263"/>
      <c r="G36" s="40"/>
      <c r="H36" s="238" t="s">
        <v>97</v>
      </c>
      <c r="I36" s="239"/>
      <c r="J36" s="239"/>
      <c r="K36" s="239"/>
      <c r="L36" s="239"/>
      <c r="M36" s="263"/>
    </row>
    <row r="37" spans="1:26" ht="18" customHeight="1" thickBot="1" x14ac:dyDescent="0.4">
      <c r="A37" s="238" t="s">
        <v>98</v>
      </c>
      <c r="B37" s="239"/>
      <c r="C37" s="239"/>
      <c r="D37" s="239"/>
      <c r="E37" s="239"/>
      <c r="F37" s="263"/>
      <c r="G37" s="40"/>
      <c r="H37" s="279"/>
      <c r="I37" s="279"/>
      <c r="J37" s="279"/>
      <c r="K37" s="279"/>
      <c r="L37" s="279"/>
      <c r="M37" s="279"/>
    </row>
    <row r="38" spans="1:26" ht="5.15" customHeight="1" thickBot="1" x14ac:dyDescent="0.4">
      <c r="A38" s="233"/>
      <c r="B38" s="234"/>
      <c r="C38" s="234"/>
      <c r="D38" s="234"/>
      <c r="E38" s="234"/>
      <c r="F38" s="234"/>
      <c r="G38" s="234"/>
      <c r="H38" s="234"/>
      <c r="I38" s="234"/>
      <c r="J38" s="234"/>
      <c r="K38" s="234"/>
      <c r="L38" s="234"/>
      <c r="M38" s="235"/>
    </row>
    <row r="39" spans="1:26" ht="24" customHeight="1" thickBot="1" x14ac:dyDescent="0.4">
      <c r="A39" s="274" t="s">
        <v>31</v>
      </c>
      <c r="B39" s="275"/>
      <c r="C39" s="275"/>
      <c r="D39" s="275"/>
      <c r="E39" s="275"/>
      <c r="F39" s="275"/>
      <c r="G39" s="249"/>
      <c r="H39" s="249"/>
      <c r="I39" s="249"/>
      <c r="J39" s="249"/>
      <c r="K39" s="249"/>
      <c r="L39" s="249"/>
      <c r="M39" s="249"/>
      <c r="R39" s="77"/>
      <c r="S39" s="77"/>
      <c r="T39" s="77"/>
      <c r="U39" s="77"/>
      <c r="V39" s="77"/>
      <c r="W39" s="77"/>
      <c r="X39" s="77"/>
      <c r="Z39" s="90"/>
    </row>
    <row r="40" spans="1:26" ht="73.5" customHeight="1" thickBot="1" x14ac:dyDescent="0.4">
      <c r="A40" s="280" t="s">
        <v>99</v>
      </c>
      <c r="B40" s="281"/>
      <c r="C40" s="281"/>
      <c r="D40" s="281"/>
      <c r="E40" s="281"/>
      <c r="F40" s="281"/>
      <c r="G40" s="281"/>
      <c r="H40" s="281"/>
      <c r="I40" s="281"/>
      <c r="J40" s="281"/>
      <c r="K40" s="281"/>
      <c r="L40" s="281"/>
      <c r="M40" s="282"/>
      <c r="R40" s="77"/>
      <c r="S40" s="77"/>
      <c r="T40" s="77"/>
      <c r="U40" s="77"/>
      <c r="V40" s="77"/>
      <c r="W40" s="77"/>
      <c r="X40" s="77"/>
      <c r="Z40" s="91"/>
    </row>
    <row r="41" spans="1:26" ht="24" customHeight="1" thickBot="1" x14ac:dyDescent="0.4">
      <c r="A41" s="248" t="s">
        <v>36</v>
      </c>
      <c r="B41" s="249"/>
      <c r="C41" s="249"/>
      <c r="D41" s="249"/>
      <c r="E41" s="249"/>
      <c r="F41" s="249"/>
      <c r="G41" s="249"/>
      <c r="H41" s="249"/>
      <c r="I41" s="249"/>
      <c r="J41" s="249"/>
      <c r="K41" s="249"/>
      <c r="L41" s="249"/>
      <c r="M41" s="249"/>
      <c r="R41" s="77"/>
      <c r="S41" s="77"/>
      <c r="T41" s="77"/>
      <c r="U41" s="77"/>
      <c r="V41" s="77"/>
      <c r="W41" s="77"/>
      <c r="X41" s="77"/>
      <c r="Z41" s="90"/>
    </row>
    <row r="42" spans="1:26" ht="30" customHeight="1" thickBot="1" x14ac:dyDescent="0.4">
      <c r="A42" s="238" t="s">
        <v>100</v>
      </c>
      <c r="B42" s="250"/>
      <c r="C42" s="250"/>
      <c r="D42" s="250"/>
      <c r="E42" s="250"/>
      <c r="F42" s="250"/>
      <c r="G42" s="250"/>
      <c r="H42" s="250"/>
      <c r="I42" s="250"/>
      <c r="J42" s="250"/>
      <c r="K42" s="250"/>
      <c r="L42" s="250"/>
      <c r="M42" s="251"/>
      <c r="R42" s="77"/>
      <c r="S42" s="77"/>
      <c r="T42" s="77"/>
      <c r="U42" s="77"/>
      <c r="V42" s="77"/>
      <c r="W42" s="77"/>
      <c r="X42" s="77"/>
      <c r="Z42" s="90"/>
    </row>
    <row r="43" spans="1:26" ht="24" customHeight="1" thickBot="1" x14ac:dyDescent="0.4">
      <c r="A43" s="248" t="s">
        <v>101</v>
      </c>
      <c r="B43" s="249"/>
      <c r="C43" s="249"/>
      <c r="D43" s="249"/>
      <c r="E43" s="249"/>
      <c r="F43" s="249"/>
      <c r="G43" s="249"/>
      <c r="H43" s="249"/>
      <c r="I43" s="249"/>
      <c r="J43" s="249"/>
      <c r="K43" s="249"/>
      <c r="L43" s="249"/>
      <c r="M43" s="249"/>
      <c r="R43" s="77"/>
      <c r="S43" s="77"/>
      <c r="T43" s="77"/>
      <c r="U43" s="77"/>
      <c r="V43" s="77"/>
      <c r="W43" s="77"/>
      <c r="X43" s="77"/>
      <c r="Z43" s="91"/>
    </row>
    <row r="44" spans="1:26" ht="44.25" customHeight="1" thickBot="1" x14ac:dyDescent="0.4">
      <c r="A44" s="238" t="s">
        <v>102</v>
      </c>
      <c r="B44" s="250"/>
      <c r="C44" s="250"/>
      <c r="D44" s="250"/>
      <c r="E44" s="250"/>
      <c r="F44" s="250"/>
      <c r="G44" s="250"/>
      <c r="H44" s="250"/>
      <c r="I44" s="250"/>
      <c r="J44" s="250"/>
      <c r="K44" s="250"/>
      <c r="L44" s="250"/>
      <c r="M44" s="251"/>
      <c r="R44" s="77"/>
      <c r="S44" s="77"/>
      <c r="T44" s="77"/>
      <c r="U44" s="77"/>
      <c r="V44" s="77"/>
      <c r="W44" s="77"/>
      <c r="X44" s="77"/>
      <c r="Z44" s="91"/>
    </row>
    <row r="47" spans="1:26" x14ac:dyDescent="0.35">
      <c r="I47" s="92"/>
    </row>
  </sheetData>
  <sheetProtection password="CA59" sheet="1" objects="1" scenarios="1" selectLockedCells="1"/>
  <mergeCells count="59">
    <mergeCell ref="A40:M40"/>
    <mergeCell ref="A41:M41"/>
    <mergeCell ref="A42:M42"/>
    <mergeCell ref="A43:M43"/>
    <mergeCell ref="A44:M44"/>
    <mergeCell ref="A39:M39"/>
    <mergeCell ref="A33:F33"/>
    <mergeCell ref="H33:M33"/>
    <mergeCell ref="A34:F34"/>
    <mergeCell ref="H34:M34"/>
    <mergeCell ref="A35:F35"/>
    <mergeCell ref="H35:M35"/>
    <mergeCell ref="A36:F36"/>
    <mergeCell ref="H36:M36"/>
    <mergeCell ref="A37:F37"/>
    <mergeCell ref="H37:M37"/>
    <mergeCell ref="A38:M38"/>
    <mergeCell ref="A30:F30"/>
    <mergeCell ref="H30:M30"/>
    <mergeCell ref="A31:F31"/>
    <mergeCell ref="H31:M31"/>
    <mergeCell ref="A32:F32"/>
    <mergeCell ref="H32:M32"/>
    <mergeCell ref="A27:F27"/>
    <mergeCell ref="H27:M27"/>
    <mergeCell ref="A28:F28"/>
    <mergeCell ref="H28:M28"/>
    <mergeCell ref="A29:F29"/>
    <mergeCell ref="H29:M29"/>
    <mergeCell ref="A24:F24"/>
    <mergeCell ref="H24:M24"/>
    <mergeCell ref="A25:F25"/>
    <mergeCell ref="H25:M25"/>
    <mergeCell ref="A26:F26"/>
    <mergeCell ref="H26:M26"/>
    <mergeCell ref="A19:M19"/>
    <mergeCell ref="A20:M20"/>
    <mergeCell ref="A21:M21"/>
    <mergeCell ref="A22:M22"/>
    <mergeCell ref="A23:F23"/>
    <mergeCell ref="H23:M23"/>
    <mergeCell ref="A18:M18"/>
    <mergeCell ref="A7:M7"/>
    <mergeCell ref="B8:M8"/>
    <mergeCell ref="B9:M9"/>
    <mergeCell ref="B10:M10"/>
    <mergeCell ref="B11:M11"/>
    <mergeCell ref="A12:M12"/>
    <mergeCell ref="A13:M13"/>
    <mergeCell ref="A14:M14"/>
    <mergeCell ref="A15:M15"/>
    <mergeCell ref="A16:M16"/>
    <mergeCell ref="A17:M17"/>
    <mergeCell ref="A6:M6"/>
    <mergeCell ref="A1:M1"/>
    <mergeCell ref="A2:M2"/>
    <mergeCell ref="A3:M3"/>
    <mergeCell ref="A4:M4"/>
    <mergeCell ref="A5:M5"/>
  </mergeCells>
  <pageMargins left="0.25" right="0.25" top="0.75" bottom="0.75" header="0.3" footer="0.3"/>
  <pageSetup scale="85" fitToHeight="0" orientation="portrait" horizontalDpi="300" verticalDpi="300" r:id="rId1"/>
  <rowBreaks count="1" manualBreakCount="1">
    <brk id="1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EU118"/>
  <sheetViews>
    <sheetView view="pageBreakPreview" zoomScale="60" zoomScaleNormal="100" workbookViewId="0">
      <selection activeCell="A83" sqref="A83:XFD117"/>
    </sheetView>
  </sheetViews>
  <sheetFormatPr defaultRowHeight="14.5" x14ac:dyDescent="0.35"/>
  <cols>
    <col min="1" max="1" width="9.08984375" style="44" customWidth="1"/>
    <col min="2" max="3" width="9.08984375" style="44"/>
    <col min="4" max="4" width="41.6328125" style="44" customWidth="1"/>
    <col min="5" max="7" width="9.08984375" style="44"/>
    <col min="8" max="8" width="9.08984375" style="44" customWidth="1"/>
    <col min="9" max="9" width="9.08984375" customWidth="1"/>
    <col min="12" max="12" width="9.08984375" customWidth="1"/>
    <col min="14" max="14" width="9.08984375" customWidth="1"/>
  </cols>
  <sheetData>
    <row r="1" spans="1:8" ht="16" thickBot="1" x14ac:dyDescent="0.4">
      <c r="A1" s="286"/>
      <c r="B1" s="287"/>
      <c r="C1" s="287"/>
      <c r="D1" s="288"/>
      <c r="E1"/>
      <c r="F1"/>
      <c r="G1"/>
      <c r="H1"/>
    </row>
    <row r="2" spans="1:8" ht="21" customHeight="1" thickBot="1" x14ac:dyDescent="0.4">
      <c r="A2" s="289" t="s">
        <v>103</v>
      </c>
      <c r="B2" s="290"/>
      <c r="C2" s="290"/>
      <c r="D2" s="291"/>
      <c r="E2"/>
      <c r="F2"/>
      <c r="G2"/>
      <c r="H2"/>
    </row>
    <row r="3" spans="1:8" ht="15" customHeight="1" x14ac:dyDescent="0.35">
      <c r="A3" s="292" t="s">
        <v>104</v>
      </c>
      <c r="B3" s="293"/>
      <c r="C3" s="293"/>
      <c r="D3" s="294"/>
      <c r="E3"/>
      <c r="F3"/>
      <c r="G3"/>
      <c r="H3"/>
    </row>
    <row r="4" spans="1:8" ht="16" thickBot="1" x14ac:dyDescent="0.4">
      <c r="A4" s="286"/>
      <c r="B4" s="287"/>
      <c r="C4" s="287"/>
      <c r="D4" s="288"/>
      <c r="E4"/>
      <c r="F4"/>
      <c r="G4"/>
      <c r="H4"/>
    </row>
    <row r="5" spans="1:8" ht="21" customHeight="1" thickBot="1" x14ac:dyDescent="0.4">
      <c r="A5" s="289" t="s">
        <v>105</v>
      </c>
      <c r="B5" s="290"/>
      <c r="C5" s="290"/>
      <c r="D5" s="291"/>
      <c r="E5"/>
      <c r="F5"/>
      <c r="G5"/>
      <c r="H5"/>
    </row>
    <row r="6" spans="1:8" ht="15" customHeight="1" x14ac:dyDescent="0.35">
      <c r="A6" s="295" t="s">
        <v>106</v>
      </c>
      <c r="B6" s="296"/>
      <c r="C6" s="296"/>
      <c r="D6" s="297"/>
      <c r="E6"/>
      <c r="F6"/>
      <c r="G6"/>
      <c r="H6"/>
    </row>
    <row r="7" spans="1:8" ht="15" customHeight="1" x14ac:dyDescent="0.35">
      <c r="A7" s="298" t="s">
        <v>107</v>
      </c>
      <c r="B7" s="299"/>
      <c r="C7" s="299"/>
      <c r="D7" s="300"/>
      <c r="E7"/>
      <c r="F7"/>
      <c r="G7"/>
      <c r="H7"/>
    </row>
    <row r="8" spans="1:8" ht="15" customHeight="1" x14ac:dyDescent="0.35">
      <c r="A8" s="295" t="s">
        <v>108</v>
      </c>
      <c r="B8" s="296"/>
      <c r="C8" s="296"/>
      <c r="D8" s="297"/>
      <c r="E8"/>
      <c r="F8"/>
      <c r="G8"/>
      <c r="H8"/>
    </row>
    <row r="9" spans="1:8" ht="15" customHeight="1" x14ac:dyDescent="0.35">
      <c r="A9" s="295" t="s">
        <v>109</v>
      </c>
      <c r="B9" s="296"/>
      <c r="C9" s="296"/>
      <c r="D9" s="297"/>
      <c r="E9"/>
      <c r="F9"/>
      <c r="G9"/>
      <c r="H9"/>
    </row>
    <row r="10" spans="1:8" ht="15" customHeight="1" x14ac:dyDescent="0.35">
      <c r="A10" s="301" t="s">
        <v>110</v>
      </c>
      <c r="B10" s="302"/>
      <c r="C10" s="302"/>
      <c r="D10" s="303"/>
      <c r="E10"/>
      <c r="F10"/>
      <c r="G10"/>
      <c r="H10"/>
    </row>
    <row r="11" spans="1:8" ht="15" customHeight="1" x14ac:dyDescent="0.35">
      <c r="A11" s="304" t="s">
        <v>111</v>
      </c>
      <c r="B11" s="305"/>
      <c r="C11" s="305"/>
      <c r="D11" s="306"/>
      <c r="E11"/>
      <c r="F11"/>
      <c r="G11"/>
      <c r="H11"/>
    </row>
    <row r="12" spans="1:8" ht="15.5" x14ac:dyDescent="0.35">
      <c r="A12" s="283" t="s">
        <v>104</v>
      </c>
      <c r="B12" s="284"/>
      <c r="C12" s="284"/>
      <c r="D12" s="285"/>
      <c r="E12"/>
      <c r="F12"/>
      <c r="G12"/>
      <c r="H12"/>
    </row>
    <row r="13" spans="1:8" ht="21" customHeight="1" thickBot="1" x14ac:dyDescent="0.4">
      <c r="A13" s="41"/>
      <c r="B13" s="42"/>
      <c r="C13" s="42"/>
      <c r="D13" s="43"/>
      <c r="E13"/>
      <c r="F13"/>
      <c r="G13"/>
      <c r="H13"/>
    </row>
    <row r="14" spans="1:8" ht="15" customHeight="1" thickBot="1" x14ac:dyDescent="0.4">
      <c r="A14" s="289" t="s">
        <v>24</v>
      </c>
      <c r="B14" s="290"/>
      <c r="C14" s="290"/>
      <c r="D14" s="291"/>
      <c r="E14"/>
      <c r="F14"/>
      <c r="G14"/>
      <c r="H14"/>
    </row>
    <row r="15" spans="1:8" ht="15" customHeight="1" x14ac:dyDescent="0.35">
      <c r="A15" s="295" t="s">
        <v>106</v>
      </c>
      <c r="B15" s="296"/>
      <c r="C15" s="296"/>
      <c r="D15" s="297"/>
      <c r="E15"/>
      <c r="F15"/>
      <c r="G15"/>
      <c r="H15"/>
    </row>
    <row r="16" spans="1:8" ht="15" customHeight="1" x14ac:dyDescent="0.35">
      <c r="A16" s="298" t="s">
        <v>107</v>
      </c>
      <c r="B16" s="299"/>
      <c r="C16" s="299"/>
      <c r="D16" s="300"/>
      <c r="E16"/>
      <c r="F16"/>
      <c r="G16"/>
      <c r="H16"/>
    </row>
    <row r="17" spans="1:8" ht="15" customHeight="1" x14ac:dyDescent="0.35">
      <c r="A17" s="298" t="s">
        <v>112</v>
      </c>
      <c r="B17" s="299"/>
      <c r="C17" s="299"/>
      <c r="D17" s="300"/>
      <c r="E17"/>
      <c r="F17"/>
      <c r="G17"/>
      <c r="H17"/>
    </row>
    <row r="18" spans="1:8" ht="17.25" customHeight="1" x14ac:dyDescent="0.35">
      <c r="A18" s="295" t="s">
        <v>108</v>
      </c>
      <c r="B18" s="296"/>
      <c r="C18" s="296"/>
      <c r="D18" s="297"/>
      <c r="E18"/>
      <c r="F18"/>
      <c r="G18"/>
      <c r="H18"/>
    </row>
    <row r="19" spans="1:8" ht="15" customHeight="1" x14ac:dyDescent="0.35">
      <c r="A19" s="310" t="s">
        <v>113</v>
      </c>
      <c r="B19" s="311"/>
      <c r="C19" s="311"/>
      <c r="D19" s="312"/>
      <c r="E19"/>
      <c r="F19"/>
      <c r="G19"/>
      <c r="H19"/>
    </row>
    <row r="20" spans="1:8" ht="15" customHeight="1" x14ac:dyDescent="0.35">
      <c r="A20" s="295" t="s">
        <v>114</v>
      </c>
      <c r="B20" s="296"/>
      <c r="C20" s="296"/>
      <c r="D20" s="297"/>
      <c r="E20"/>
      <c r="F20"/>
      <c r="G20"/>
      <c r="H20"/>
    </row>
    <row r="21" spans="1:8" ht="15" customHeight="1" x14ac:dyDescent="0.35">
      <c r="A21" s="295" t="s">
        <v>115</v>
      </c>
      <c r="B21" s="296"/>
      <c r="C21" s="296"/>
      <c r="D21" s="297"/>
      <c r="E21"/>
      <c r="F21"/>
      <c r="G21"/>
      <c r="H21"/>
    </row>
    <row r="22" spans="1:8" ht="15" customHeight="1" x14ac:dyDescent="0.35">
      <c r="A22" s="295" t="s">
        <v>116</v>
      </c>
      <c r="B22" s="296"/>
      <c r="C22" s="296"/>
      <c r="D22" s="297"/>
      <c r="E22"/>
      <c r="F22"/>
      <c r="G22"/>
      <c r="H22"/>
    </row>
    <row r="23" spans="1:8" ht="15" customHeight="1" x14ac:dyDescent="0.35">
      <c r="A23" s="295" t="s">
        <v>117</v>
      </c>
      <c r="B23" s="296"/>
      <c r="C23" s="296"/>
      <c r="D23" s="297"/>
      <c r="E23"/>
      <c r="F23"/>
      <c r="G23"/>
      <c r="H23"/>
    </row>
    <row r="24" spans="1:8" ht="15.75" customHeight="1" x14ac:dyDescent="0.35">
      <c r="A24" s="295" t="s">
        <v>104</v>
      </c>
      <c r="B24" s="296"/>
      <c r="C24" s="296"/>
      <c r="D24" s="297"/>
      <c r="E24"/>
      <c r="F24"/>
      <c r="G24"/>
      <c r="H24"/>
    </row>
    <row r="25" spans="1:8" ht="32.25" customHeight="1" thickBot="1" x14ac:dyDescent="0.4">
      <c r="A25" s="41"/>
      <c r="B25" s="42"/>
      <c r="C25" s="42"/>
      <c r="D25" s="43"/>
      <c r="E25"/>
      <c r="F25"/>
      <c r="G25"/>
      <c r="H25"/>
    </row>
    <row r="26" spans="1:8" ht="15.75" customHeight="1" thickBot="1" x14ac:dyDescent="0.4">
      <c r="A26" s="307" t="s">
        <v>118</v>
      </c>
      <c r="B26" s="308"/>
      <c r="C26" s="308"/>
      <c r="D26" s="309"/>
      <c r="E26"/>
      <c r="F26"/>
      <c r="G26"/>
      <c r="H26"/>
    </row>
    <row r="27" spans="1:8" ht="15.75" customHeight="1" x14ac:dyDescent="0.35">
      <c r="A27" s="295" t="s">
        <v>106</v>
      </c>
      <c r="B27" s="296"/>
      <c r="C27" s="296"/>
      <c r="D27" s="297"/>
      <c r="E27"/>
      <c r="F27"/>
      <c r="G27"/>
      <c r="H27"/>
    </row>
    <row r="28" spans="1:8" ht="15.75" customHeight="1" x14ac:dyDescent="0.35">
      <c r="A28" s="313" t="s">
        <v>107</v>
      </c>
      <c r="B28" s="313"/>
      <c r="C28" s="313"/>
      <c r="D28" s="313"/>
      <c r="E28"/>
      <c r="F28"/>
      <c r="G28"/>
      <c r="H28"/>
    </row>
    <row r="29" spans="1:8" ht="15.75" customHeight="1" x14ac:dyDescent="0.35">
      <c r="A29" s="313" t="s">
        <v>112</v>
      </c>
      <c r="B29" s="313"/>
      <c r="C29" s="313"/>
      <c r="D29" s="313"/>
      <c r="E29"/>
      <c r="F29"/>
      <c r="G29"/>
      <c r="H29"/>
    </row>
    <row r="30" spans="1:8" ht="15.75" customHeight="1" x14ac:dyDescent="0.35">
      <c r="A30" s="295" t="s">
        <v>108</v>
      </c>
      <c r="B30" s="296"/>
      <c r="C30" s="296"/>
      <c r="D30" s="297"/>
      <c r="E30"/>
      <c r="F30"/>
      <c r="G30"/>
      <c r="H30"/>
    </row>
    <row r="31" spans="1:8" ht="15.75" customHeight="1" x14ac:dyDescent="0.35">
      <c r="A31" s="310" t="s">
        <v>113</v>
      </c>
      <c r="B31" s="311"/>
      <c r="C31" s="311"/>
      <c r="D31" s="312"/>
      <c r="E31"/>
      <c r="F31"/>
      <c r="G31"/>
      <c r="H31"/>
    </row>
    <row r="32" spans="1:8" ht="15.75" customHeight="1" x14ac:dyDescent="0.35">
      <c r="A32" s="310" t="s">
        <v>119</v>
      </c>
      <c r="B32" s="311"/>
      <c r="C32" s="311"/>
      <c r="D32" s="312"/>
      <c r="E32"/>
      <c r="F32"/>
      <c r="G32"/>
      <c r="H32"/>
    </row>
    <row r="33" spans="1:8" ht="15.75" customHeight="1" x14ac:dyDescent="0.35">
      <c r="A33" s="310" t="s">
        <v>120</v>
      </c>
      <c r="B33" s="311"/>
      <c r="C33" s="311"/>
      <c r="D33" s="312"/>
      <c r="E33"/>
      <c r="F33"/>
      <c r="G33"/>
      <c r="H33"/>
    </row>
    <row r="34" spans="1:8" ht="15.75" customHeight="1" x14ac:dyDescent="0.35">
      <c r="A34" s="295" t="s">
        <v>121</v>
      </c>
      <c r="B34" s="296"/>
      <c r="C34" s="296"/>
      <c r="D34" s="297"/>
      <c r="E34"/>
      <c r="F34"/>
      <c r="G34"/>
      <c r="H34"/>
    </row>
    <row r="35" spans="1:8" ht="15.5" x14ac:dyDescent="0.35">
      <c r="A35" s="295" t="s">
        <v>114</v>
      </c>
      <c r="B35" s="296"/>
      <c r="C35" s="296"/>
      <c r="D35" s="297"/>
    </row>
    <row r="36" spans="1:8" ht="15.5" x14ac:dyDescent="0.35">
      <c r="A36" s="295" t="s">
        <v>116</v>
      </c>
      <c r="B36" s="296"/>
      <c r="C36" s="296"/>
      <c r="D36" s="297"/>
    </row>
    <row r="37" spans="1:8" ht="15.5" x14ac:dyDescent="0.35">
      <c r="A37" s="295" t="s">
        <v>117</v>
      </c>
      <c r="B37" s="296"/>
      <c r="C37" s="296"/>
      <c r="D37" s="297"/>
    </row>
    <row r="38" spans="1:8" ht="15.5" x14ac:dyDescent="0.35">
      <c r="A38" s="295" t="s">
        <v>104</v>
      </c>
      <c r="B38" s="296"/>
      <c r="C38" s="296"/>
      <c r="D38" s="297"/>
    </row>
    <row r="39" spans="1:8" ht="16" thickBot="1" x14ac:dyDescent="0.4">
      <c r="A39" s="41"/>
      <c r="B39" s="42"/>
      <c r="C39" s="42"/>
      <c r="D39" s="43"/>
    </row>
    <row r="40" spans="1:8" ht="20.5" thickBot="1" x14ac:dyDescent="0.4">
      <c r="A40" s="307" t="s">
        <v>122</v>
      </c>
      <c r="B40" s="308"/>
      <c r="C40" s="308"/>
      <c r="D40" s="309"/>
    </row>
    <row r="41" spans="1:8" ht="15.5" x14ac:dyDescent="0.35">
      <c r="A41" s="283" t="s">
        <v>106</v>
      </c>
      <c r="B41" s="284"/>
      <c r="C41" s="284"/>
      <c r="D41" s="285"/>
    </row>
    <row r="42" spans="1:8" ht="15.5" x14ac:dyDescent="0.35">
      <c r="A42" s="314" t="s">
        <v>123</v>
      </c>
      <c r="B42" s="313"/>
      <c r="C42" s="313"/>
      <c r="D42" s="315"/>
    </row>
    <row r="43" spans="1:8" ht="15.5" x14ac:dyDescent="0.35">
      <c r="A43" s="295" t="s">
        <v>108</v>
      </c>
      <c r="B43" s="296"/>
      <c r="C43" s="296"/>
      <c r="D43" s="297"/>
    </row>
    <row r="44" spans="1:8" ht="15.5" x14ac:dyDescent="0.35">
      <c r="A44" s="310" t="s">
        <v>113</v>
      </c>
      <c r="B44" s="311"/>
      <c r="C44" s="311"/>
      <c r="D44" s="312"/>
    </row>
    <row r="45" spans="1:8" ht="15.5" x14ac:dyDescent="0.35">
      <c r="A45" s="310" t="s">
        <v>120</v>
      </c>
      <c r="B45" s="311"/>
      <c r="C45" s="311"/>
      <c r="D45" s="312"/>
    </row>
    <row r="46" spans="1:8" ht="15.5" x14ac:dyDescent="0.35">
      <c r="A46" s="295" t="s">
        <v>121</v>
      </c>
      <c r="B46" s="296"/>
      <c r="C46" s="296"/>
      <c r="D46" s="297"/>
    </row>
    <row r="47" spans="1:8" ht="15.5" x14ac:dyDescent="0.35">
      <c r="A47" s="283" t="s">
        <v>116</v>
      </c>
      <c r="B47" s="284"/>
      <c r="C47" s="284"/>
      <c r="D47" s="285"/>
    </row>
    <row r="48" spans="1:8" ht="15.5" x14ac:dyDescent="0.35">
      <c r="A48" s="283" t="s">
        <v>117</v>
      </c>
      <c r="B48" s="284"/>
      <c r="C48" s="284"/>
      <c r="D48" s="285"/>
    </row>
    <row r="49" spans="1:4" ht="15.5" x14ac:dyDescent="0.35">
      <c r="A49" s="283" t="s">
        <v>124</v>
      </c>
      <c r="B49" s="284"/>
      <c r="C49" s="284"/>
      <c r="D49" s="285"/>
    </row>
    <row r="50" spans="1:4" ht="15.5" x14ac:dyDescent="0.35">
      <c r="A50" s="283" t="s">
        <v>125</v>
      </c>
      <c r="B50" s="284"/>
      <c r="C50" s="284"/>
      <c r="D50" s="285"/>
    </row>
    <row r="51" spans="1:4" ht="16" thickBot="1" x14ac:dyDescent="0.4">
      <c r="A51" s="45"/>
      <c r="B51" s="46"/>
      <c r="C51" s="46"/>
      <c r="D51" s="47"/>
    </row>
    <row r="52" spans="1:4" ht="20.5" thickBot="1" x14ac:dyDescent="0.4">
      <c r="A52" s="307" t="s">
        <v>126</v>
      </c>
      <c r="B52" s="308"/>
      <c r="C52" s="308"/>
      <c r="D52" s="309"/>
    </row>
    <row r="53" spans="1:4" ht="15.5" x14ac:dyDescent="0.35">
      <c r="A53" s="283" t="s">
        <v>127</v>
      </c>
      <c r="B53" s="284"/>
      <c r="C53" s="284"/>
      <c r="D53" s="285"/>
    </row>
    <row r="54" spans="1:4" ht="15.5" x14ac:dyDescent="0.35">
      <c r="A54" s="283" t="s">
        <v>116</v>
      </c>
      <c r="B54" s="284"/>
      <c r="C54" s="284"/>
      <c r="D54" s="285"/>
    </row>
    <row r="55" spans="1:4" ht="15.5" x14ac:dyDescent="0.35">
      <c r="A55" s="283" t="s">
        <v>117</v>
      </c>
      <c r="B55" s="284"/>
      <c r="C55" s="284"/>
      <c r="D55" s="285"/>
    </row>
    <row r="56" spans="1:4" ht="43.5" customHeight="1" thickBot="1" x14ac:dyDescent="0.4">
      <c r="A56" s="45"/>
      <c r="B56" s="46"/>
      <c r="C56" s="46"/>
      <c r="D56" s="47"/>
    </row>
    <row r="57" spans="1:4" ht="20.5" thickBot="1" x14ac:dyDescent="0.4">
      <c r="A57" s="307" t="s">
        <v>39</v>
      </c>
      <c r="B57" s="308"/>
      <c r="C57" s="308"/>
      <c r="D57" s="309"/>
    </row>
    <row r="58" spans="1:4" ht="15.5" x14ac:dyDescent="0.35">
      <c r="A58" s="283" t="s">
        <v>106</v>
      </c>
      <c r="B58" s="284"/>
      <c r="C58" s="284"/>
      <c r="D58" s="285"/>
    </row>
    <row r="59" spans="1:4" ht="15.5" x14ac:dyDescent="0.35">
      <c r="A59" s="283" t="s">
        <v>116</v>
      </c>
      <c r="B59" s="284"/>
      <c r="C59" s="284"/>
      <c r="D59" s="285"/>
    </row>
    <row r="60" spans="1:4" ht="15.5" x14ac:dyDescent="0.35">
      <c r="A60" s="283" t="s">
        <v>117</v>
      </c>
      <c r="B60" s="284"/>
      <c r="C60" s="284"/>
      <c r="D60" s="285"/>
    </row>
    <row r="61" spans="1:4" ht="16" thickBot="1" x14ac:dyDescent="0.4">
      <c r="A61" s="45"/>
      <c r="B61" s="46"/>
      <c r="C61" s="46"/>
      <c r="D61" s="47"/>
    </row>
    <row r="62" spans="1:4" ht="20.5" thickBot="1" x14ac:dyDescent="0.4">
      <c r="A62" s="307" t="s">
        <v>128</v>
      </c>
      <c r="B62" s="308"/>
      <c r="C62" s="308"/>
      <c r="D62" s="309"/>
    </row>
    <row r="63" spans="1:4" ht="15.5" x14ac:dyDescent="0.35">
      <c r="A63" s="283" t="s">
        <v>106</v>
      </c>
      <c r="B63" s="284"/>
      <c r="C63" s="284"/>
      <c r="D63" s="285"/>
    </row>
    <row r="64" spans="1:4" ht="15.5" x14ac:dyDescent="0.35">
      <c r="A64" s="283" t="s">
        <v>108</v>
      </c>
      <c r="B64" s="284"/>
      <c r="C64" s="284"/>
      <c r="D64" s="285"/>
    </row>
    <row r="65" spans="1:4" ht="15.5" x14ac:dyDescent="0.35">
      <c r="A65" s="283" t="s">
        <v>129</v>
      </c>
      <c r="B65" s="284"/>
      <c r="C65" s="284"/>
      <c r="D65" s="285"/>
    </row>
    <row r="66" spans="1:4" ht="15.5" x14ac:dyDescent="0.35">
      <c r="A66" s="283" t="s">
        <v>121</v>
      </c>
      <c r="B66" s="284"/>
      <c r="C66" s="284"/>
      <c r="D66" s="285"/>
    </row>
    <row r="67" spans="1:4" ht="15.5" x14ac:dyDescent="0.35">
      <c r="A67" s="283" t="s">
        <v>114</v>
      </c>
      <c r="B67" s="284"/>
      <c r="C67" s="284"/>
      <c r="D67" s="285"/>
    </row>
    <row r="68" spans="1:4" ht="15.5" x14ac:dyDescent="0.35">
      <c r="A68" s="283" t="s">
        <v>125</v>
      </c>
      <c r="B68" s="284"/>
      <c r="C68" s="284"/>
      <c r="D68" s="285"/>
    </row>
    <row r="69" spans="1:4" ht="15.5" x14ac:dyDescent="0.35">
      <c r="A69" s="283" t="s">
        <v>116</v>
      </c>
      <c r="B69" s="284"/>
      <c r="C69" s="284"/>
      <c r="D69" s="285"/>
    </row>
    <row r="70" spans="1:4" ht="16" thickBot="1" x14ac:dyDescent="0.4">
      <c r="A70" s="283" t="s">
        <v>117</v>
      </c>
      <c r="B70" s="284"/>
      <c r="C70" s="284"/>
      <c r="D70" s="285"/>
    </row>
    <row r="71" spans="1:4" ht="16" thickBot="1" x14ac:dyDescent="0.4">
      <c r="A71" s="316"/>
      <c r="B71" s="317"/>
      <c r="C71" s="317"/>
      <c r="D71" s="318"/>
    </row>
    <row r="81" spans="1:151" ht="15" customHeight="1" x14ac:dyDescent="0.35"/>
    <row r="82" spans="1:151" ht="15" customHeight="1" x14ac:dyDescent="0.35"/>
    <row r="83" spans="1:151" s="49" customFormat="1" ht="15" customHeight="1" x14ac:dyDescent="0.35">
      <c r="A83" s="44"/>
      <c r="B83" s="44"/>
      <c r="C83" s="44"/>
      <c r="D83" s="44"/>
      <c r="E83" s="48"/>
      <c r="F83" s="48"/>
      <c r="G83" s="48"/>
      <c r="H83" s="48"/>
    </row>
    <row r="84" spans="1:151" s="51" customFormat="1" ht="0.9" customHeight="1" x14ac:dyDescent="0.35">
      <c r="A84" s="50"/>
      <c r="B84" s="50"/>
      <c r="C84" s="50"/>
      <c r="D84" s="50"/>
      <c r="E84" s="50"/>
      <c r="F84" s="50"/>
      <c r="G84" s="50"/>
      <c r="H84" s="50"/>
      <c r="AA84" s="50"/>
      <c r="AB84" s="50"/>
      <c r="AC84" s="50"/>
      <c r="AD84" s="50"/>
      <c r="AE84" s="50"/>
      <c r="AF84" s="50"/>
      <c r="AG84" s="50"/>
      <c r="AH84" s="50"/>
    </row>
    <row r="85" spans="1:151" s="51" customFormat="1" ht="0.9" customHeight="1" x14ac:dyDescent="0.35">
      <c r="A85" s="50"/>
      <c r="B85" s="50"/>
      <c r="C85" s="7">
        <f>INDEX($C$89:$C$107,$A$93)</f>
        <v>0</v>
      </c>
      <c r="D85" s="50"/>
      <c r="E85" s="50"/>
      <c r="F85" s="50"/>
      <c r="G85" s="50"/>
      <c r="H85" s="50"/>
      <c r="AA85" s="50"/>
      <c r="AB85" s="50"/>
      <c r="AC85" s="7" t="str">
        <f>INDEX($AC$89:$AC$107,$AA$93)</f>
        <v xml:space="preserve">338 Prescribed Burning </v>
      </c>
      <c r="AD85" s="50"/>
      <c r="AE85" s="50"/>
      <c r="AF85" s="50"/>
      <c r="AG85" s="50"/>
      <c r="AH85" s="50"/>
      <c r="BA85" s="50"/>
      <c r="BB85" s="50"/>
      <c r="BC85" s="7">
        <f>INDEX($BC$89:$BC$107,$BA$93)</f>
        <v>0</v>
      </c>
      <c r="BD85" s="50"/>
      <c r="BE85" s="50"/>
      <c r="BF85" s="50"/>
      <c r="BG85" s="50"/>
      <c r="BH85" s="50"/>
      <c r="CA85" s="50"/>
      <c r="CB85" s="50"/>
      <c r="CC85" s="7">
        <f>INDEX($CC$89:$CC$107,$CA$93)</f>
        <v>0</v>
      </c>
      <c r="CD85" s="50"/>
      <c r="CE85" s="50"/>
      <c r="CF85" s="50"/>
      <c r="CG85" s="50"/>
      <c r="CH85" s="50"/>
      <c r="DA85" s="50"/>
      <c r="DB85" s="50"/>
      <c r="DC85" s="7">
        <f>INDEX($DC$89:$DC$107,$DA$93)</f>
        <v>0</v>
      </c>
      <c r="DD85" s="50"/>
      <c r="DE85" s="50"/>
      <c r="DF85" s="50"/>
      <c r="DG85" s="50"/>
      <c r="DH85" s="50"/>
      <c r="EA85" s="50"/>
      <c r="EB85" s="50"/>
      <c r="EC85" s="7">
        <f>INDEX($EC$89:$EC$107,$EA$93)</f>
        <v>0</v>
      </c>
      <c r="ED85" s="50"/>
      <c r="EE85" s="50"/>
      <c r="EF85" s="50"/>
      <c r="EG85" s="50"/>
      <c r="EH85" s="50"/>
    </row>
    <row r="86" spans="1:151" s="51" customFormat="1" ht="0.9" customHeight="1" x14ac:dyDescent="0.35">
      <c r="A86" s="50"/>
      <c r="B86" s="50"/>
      <c r="C86" s="7">
        <f>INDEX($C$89:$C$107,$A$92)</f>
        <v>0</v>
      </c>
      <c r="D86" s="50"/>
      <c r="E86" s="50"/>
      <c r="F86" s="50"/>
      <c r="G86" s="50"/>
      <c r="H86" s="50"/>
      <c r="AA86" s="50"/>
      <c r="AB86" s="50"/>
      <c r="AC86" s="7" t="str">
        <f>INDEX($AC$89:$AC$107,$AA$92)</f>
        <v xml:space="preserve">314 Brush Management </v>
      </c>
      <c r="AD86" s="50"/>
      <c r="AE86" s="50"/>
      <c r="AF86" s="50"/>
      <c r="AG86" s="50"/>
      <c r="AH86" s="50"/>
      <c r="BA86" s="50"/>
      <c r="BB86" s="50"/>
      <c r="BC86" s="7">
        <f>INDEX($BC$89:$BC$107,$BA$92)</f>
        <v>0</v>
      </c>
      <c r="BD86" s="50"/>
      <c r="BE86" s="50"/>
      <c r="BF86" s="50"/>
      <c r="BG86" s="50"/>
      <c r="BH86" s="50"/>
      <c r="CA86" s="50"/>
      <c r="CB86" s="50"/>
      <c r="CC86" s="7">
        <f>INDEX($CC$89:$CC$107,$CA$92)</f>
        <v>0</v>
      </c>
      <c r="CD86" s="50"/>
      <c r="CE86" s="50"/>
      <c r="CF86" s="50"/>
      <c r="CG86" s="50"/>
      <c r="CH86" s="50"/>
      <c r="DA86" s="50"/>
      <c r="DB86" s="50"/>
      <c r="DC86" s="7">
        <f>INDEX($DC$89:$DC$107,$DA$92)</f>
        <v>0</v>
      </c>
      <c r="DD86" s="50"/>
      <c r="DE86" s="50"/>
      <c r="DF86" s="50"/>
      <c r="DG86" s="50"/>
      <c r="DH86" s="50"/>
      <c r="EA86" s="50"/>
      <c r="EB86" s="50"/>
      <c r="EC86" s="7">
        <f>INDEX($EC$89:$EC$107,$EA$92)</f>
        <v>0</v>
      </c>
      <c r="ED86" s="50"/>
      <c r="EE86" s="50"/>
      <c r="EF86" s="50"/>
      <c r="EG86" s="50"/>
      <c r="EH86" s="50"/>
    </row>
    <row r="87" spans="1:151" s="51" customFormat="1" ht="0.9" customHeight="1" x14ac:dyDescent="0.35">
      <c r="A87" s="50"/>
      <c r="B87" s="50"/>
      <c r="C87" s="7">
        <f>INDEX($C$89:$C$107,$A$91)</f>
        <v>0</v>
      </c>
      <c r="D87" s="50"/>
      <c r="E87" s="50"/>
      <c r="F87" s="50"/>
      <c r="G87" s="50"/>
      <c r="H87" s="50"/>
      <c r="AA87" s="50"/>
      <c r="AB87" s="50"/>
      <c r="AC87" s="7" t="str">
        <f>INDEX($AC$89:$AC$107,$AA$91)</f>
        <v xml:space="preserve">394 Firebreak </v>
      </c>
      <c r="AD87" s="50"/>
      <c r="AE87" s="50"/>
      <c r="AF87" s="50"/>
      <c r="AG87" s="50"/>
      <c r="AH87" s="50"/>
      <c r="BA87" s="50"/>
      <c r="BB87" s="50"/>
      <c r="BC87" s="7">
        <f>INDEX($BC$89:$BC$107,$BA$91)</f>
        <v>0</v>
      </c>
      <c r="BD87" s="50"/>
      <c r="BE87" s="50"/>
      <c r="BF87" s="50"/>
      <c r="BG87" s="50"/>
      <c r="BH87" s="50"/>
      <c r="CA87" s="50"/>
      <c r="CB87" s="50"/>
      <c r="CC87" s="7">
        <f>INDEX($CC$89:$CC$107,$CA$91)</f>
        <v>0</v>
      </c>
      <c r="CD87" s="50"/>
      <c r="CE87" s="50"/>
      <c r="CF87" s="50"/>
      <c r="CG87" s="50"/>
      <c r="CH87" s="50"/>
      <c r="DA87" s="50"/>
      <c r="DB87" s="50"/>
      <c r="DC87" s="7">
        <f>INDEX($DC$89:$DC$107,$DA$91)</f>
        <v>0</v>
      </c>
      <c r="DD87" s="50"/>
      <c r="DE87" s="50"/>
      <c r="DF87" s="50"/>
      <c r="DG87" s="50"/>
      <c r="DH87" s="50"/>
      <c r="EA87" s="50"/>
      <c r="EB87" s="50"/>
      <c r="EC87" s="7">
        <f>INDEX($EC$89:$EC$107,$EA$91)</f>
        <v>0</v>
      </c>
      <c r="ED87" s="50"/>
      <c r="EE87" s="50"/>
      <c r="EF87" s="50"/>
      <c r="EG87" s="50"/>
      <c r="EH87" s="50"/>
    </row>
    <row r="88" spans="1:151" s="51" customFormat="1" ht="0.9" customHeight="1" x14ac:dyDescent="0.35">
      <c r="A88" s="50"/>
      <c r="B88" s="50"/>
      <c r="C88" s="7">
        <f>INDEX($C$89:$C$107,$A$90)</f>
        <v>0</v>
      </c>
      <c r="D88" s="50"/>
      <c r="E88" s="50"/>
      <c r="F88" s="50"/>
      <c r="G88" s="50"/>
      <c r="H88" s="50"/>
      <c r="Q88" s="7" t="str">
        <f>INDEX($R$87:$R$91,$A$97)</f>
        <v>&lt;5, &lt;10, &gt;10</v>
      </c>
      <c r="R88" s="52" t="s">
        <v>130</v>
      </c>
      <c r="T88" s="7" t="str">
        <f>INDEX($U$87:$U$90,$A$98)</f>
        <v>Owner / Biologist</v>
      </c>
      <c r="U88" s="51" t="s">
        <v>131</v>
      </c>
      <c r="AA88" s="50"/>
      <c r="AB88" s="50"/>
      <c r="AC88" s="7" t="str">
        <f>INDEX($AC$89:$AC$107,$AA$90)</f>
        <v xml:space="preserve">314 Brush Management </v>
      </c>
      <c r="AD88" s="50"/>
      <c r="AE88" s="50"/>
      <c r="AF88" s="50"/>
      <c r="AG88" s="50"/>
      <c r="AH88" s="50"/>
      <c r="AQ88" s="7" t="str">
        <f>INDEX($AR$87:$AR$91,$AA$97)</f>
        <v>&lt;5, &lt;10, &gt;10</v>
      </c>
      <c r="AR88" s="52" t="s">
        <v>130</v>
      </c>
      <c r="AT88" s="7" t="str">
        <f>INDEX($AU$87:$AU$90,$AA$98)</f>
        <v>Owner / Biologist</v>
      </c>
      <c r="AU88" s="51" t="s">
        <v>131</v>
      </c>
      <c r="BA88" s="50"/>
      <c r="BB88" s="50"/>
      <c r="BC88" s="7">
        <f>INDEX($BC$89:$BC$107,$BA$90)</f>
        <v>0</v>
      </c>
      <c r="BD88" s="50"/>
      <c r="BE88" s="50"/>
      <c r="BF88" s="50"/>
      <c r="BG88" s="50"/>
      <c r="BH88" s="50"/>
      <c r="BQ88" s="7" t="str">
        <f>INDEX($BR$87:$BR$91,$BA$97)</f>
        <v>&lt;5, &lt;10, &gt;10</v>
      </c>
      <c r="BR88" s="52" t="s">
        <v>130</v>
      </c>
      <c r="BT88" s="7" t="str">
        <f>INDEX($BU$87:$BU$90,$BA$98)</f>
        <v>Owner / Biologist</v>
      </c>
      <c r="BU88" s="51" t="s">
        <v>131</v>
      </c>
      <c r="CA88" s="50"/>
      <c r="CB88" s="50"/>
      <c r="CC88" s="7">
        <f>INDEX($CC$89:$CC$107,$CA$90)</f>
        <v>0</v>
      </c>
      <c r="CD88" s="50"/>
      <c r="CE88" s="50"/>
      <c r="CF88" s="50"/>
      <c r="CG88" s="50"/>
      <c r="CH88" s="50"/>
      <c r="CQ88" s="7" t="str">
        <f>INDEX($CR$87:$CR$91,$CA$97)</f>
        <v>&lt;5, &lt;10, &gt;10</v>
      </c>
      <c r="CR88" s="52" t="s">
        <v>130</v>
      </c>
      <c r="CT88" s="7" t="str">
        <f>INDEX($CU$87:$CU$90,$CA$98)</f>
        <v>Owner / Biologist</v>
      </c>
      <c r="CU88" s="51" t="s">
        <v>131</v>
      </c>
      <c r="DA88" s="50"/>
      <c r="DB88" s="50"/>
      <c r="DC88" s="7">
        <f>INDEX($DC$89:$DC$107,$DA$90)</f>
        <v>0</v>
      </c>
      <c r="DD88" s="50"/>
      <c r="DE88" s="50"/>
      <c r="DF88" s="50"/>
      <c r="DG88" s="50"/>
      <c r="DH88" s="50"/>
      <c r="DQ88" s="7" t="str">
        <f>INDEX($DR$87:$DR$91,$DA$97)</f>
        <v>&lt;5, &lt;10, &gt;10</v>
      </c>
      <c r="DR88" s="52" t="s">
        <v>130</v>
      </c>
      <c r="DT88" s="7" t="str">
        <f>INDEX($DU$87:$DU$90,$DA$98)</f>
        <v>Owner / Biologist</v>
      </c>
      <c r="DU88" s="51" t="s">
        <v>131</v>
      </c>
      <c r="EA88" s="50"/>
      <c r="EB88" s="50"/>
      <c r="EC88" s="7">
        <f>INDEX($EC$89:$EC$107,$EA$90)</f>
        <v>0</v>
      </c>
      <c r="ED88" s="50"/>
      <c r="EE88" s="50"/>
      <c r="EF88" s="50"/>
      <c r="EG88" s="50"/>
      <c r="EH88" s="50"/>
      <c r="EQ88" s="7" t="str">
        <f>INDEX($ER$87:$ER$91,$EA$97)</f>
        <v>&lt;5, &lt;10, &gt;10</v>
      </c>
      <c r="ER88" s="52" t="s">
        <v>130</v>
      </c>
      <c r="ET88" s="7" t="str">
        <f>INDEX($EU$87:$EU$90,$EA$98)</f>
        <v>Owner / Biologist</v>
      </c>
      <c r="EU88" s="51" t="s">
        <v>131</v>
      </c>
    </row>
    <row r="89" spans="1:151" s="51" customFormat="1" ht="0.9" customHeight="1" x14ac:dyDescent="0.35">
      <c r="A89" s="50"/>
      <c r="B89" s="50"/>
      <c r="C89" s="50"/>
      <c r="D89" s="50"/>
      <c r="E89" s="50"/>
      <c r="F89" s="50"/>
      <c r="G89" s="50"/>
      <c r="H89" s="50"/>
      <c r="K89" s="53">
        <v>314</v>
      </c>
      <c r="R89" s="51" t="s">
        <v>132</v>
      </c>
      <c r="U89" s="51" t="s">
        <v>133</v>
      </c>
      <c r="AA89" s="50"/>
      <c r="AB89" s="50"/>
      <c r="AC89" s="50"/>
      <c r="AD89" s="50"/>
      <c r="AE89" s="50"/>
      <c r="AF89" s="50"/>
      <c r="AG89" s="50"/>
      <c r="AH89" s="50"/>
      <c r="AK89" s="53">
        <v>314</v>
      </c>
      <c r="AR89" s="51" t="s">
        <v>132</v>
      </c>
      <c r="AU89" s="51" t="s">
        <v>133</v>
      </c>
      <c r="BA89" s="50"/>
      <c r="BB89" s="50"/>
      <c r="BC89" s="50"/>
      <c r="BD89" s="50"/>
      <c r="BE89" s="50"/>
      <c r="BF89" s="50"/>
      <c r="BG89" s="50"/>
      <c r="BH89" s="50"/>
      <c r="BK89" s="53">
        <v>314</v>
      </c>
      <c r="BR89" s="51" t="s">
        <v>132</v>
      </c>
      <c r="BU89" s="51" t="s">
        <v>133</v>
      </c>
      <c r="CA89" s="50"/>
      <c r="CB89" s="50"/>
      <c r="CC89" s="50"/>
      <c r="CD89" s="50"/>
      <c r="CE89" s="50"/>
      <c r="CF89" s="50"/>
      <c r="CG89" s="50"/>
      <c r="CH89" s="50"/>
      <c r="CK89" s="53">
        <v>314</v>
      </c>
      <c r="CR89" s="51" t="s">
        <v>132</v>
      </c>
      <c r="CU89" s="51" t="s">
        <v>133</v>
      </c>
      <c r="DA89" s="50"/>
      <c r="DB89" s="50"/>
      <c r="DC89" s="50"/>
      <c r="DD89" s="50"/>
      <c r="DE89" s="50"/>
      <c r="DF89" s="50"/>
      <c r="DG89" s="50"/>
      <c r="DH89" s="50"/>
      <c r="DK89" s="53">
        <v>314</v>
      </c>
      <c r="DR89" s="51" t="s">
        <v>132</v>
      </c>
      <c r="DU89" s="51" t="s">
        <v>133</v>
      </c>
      <c r="EA89" s="50"/>
      <c r="EB89" s="50"/>
      <c r="EC89" s="50"/>
      <c r="ED89" s="50"/>
      <c r="EE89" s="50"/>
      <c r="EF89" s="50"/>
      <c r="EG89" s="50"/>
      <c r="EH89" s="50"/>
      <c r="EK89" s="53">
        <v>314</v>
      </c>
      <c r="ER89" s="51" t="s">
        <v>132</v>
      </c>
      <c r="EU89" s="51" t="s">
        <v>133</v>
      </c>
    </row>
    <row r="90" spans="1:151" s="51" customFormat="1" ht="0.9" customHeight="1" x14ac:dyDescent="0.35">
      <c r="A90" s="50">
        <v>1</v>
      </c>
      <c r="B90" s="50"/>
      <c r="C90" s="54" t="s">
        <v>134</v>
      </c>
      <c r="D90" s="50"/>
      <c r="E90" s="50"/>
      <c r="F90" s="50"/>
      <c r="G90" s="50"/>
      <c r="H90" s="50"/>
      <c r="J90" s="51" t="s">
        <v>135</v>
      </c>
      <c r="K90" s="53">
        <v>315</v>
      </c>
      <c r="R90" s="51" t="s">
        <v>136</v>
      </c>
      <c r="U90" s="51" t="s">
        <v>137</v>
      </c>
      <c r="AA90" s="50">
        <v>2</v>
      </c>
      <c r="AB90" s="50"/>
      <c r="AC90" s="54" t="s">
        <v>134</v>
      </c>
      <c r="AD90" s="50"/>
      <c r="AE90" s="50"/>
      <c r="AF90" s="50"/>
      <c r="AG90" s="50"/>
      <c r="AH90" s="50"/>
      <c r="AJ90" s="51" t="s">
        <v>135</v>
      </c>
      <c r="AK90" s="53">
        <v>315</v>
      </c>
      <c r="AR90" s="51" t="s">
        <v>136</v>
      </c>
      <c r="AU90" s="51" t="s">
        <v>137</v>
      </c>
      <c r="BA90" s="50">
        <v>1</v>
      </c>
      <c r="BB90" s="50"/>
      <c r="BC90" s="54" t="s">
        <v>134</v>
      </c>
      <c r="BD90" s="50"/>
      <c r="BE90" s="50"/>
      <c r="BF90" s="50"/>
      <c r="BG90" s="50"/>
      <c r="BH90" s="50"/>
      <c r="BJ90" s="51" t="s">
        <v>135</v>
      </c>
      <c r="BK90" s="53">
        <v>315</v>
      </c>
      <c r="BR90" s="51" t="s">
        <v>136</v>
      </c>
      <c r="BU90" s="51" t="s">
        <v>137</v>
      </c>
      <c r="CA90" s="50">
        <v>1</v>
      </c>
      <c r="CB90" s="50"/>
      <c r="CC90" s="54" t="s">
        <v>134</v>
      </c>
      <c r="CD90" s="50"/>
      <c r="CE90" s="50"/>
      <c r="CF90" s="50"/>
      <c r="CG90" s="50"/>
      <c r="CH90" s="50"/>
      <c r="CJ90" s="51" t="s">
        <v>135</v>
      </c>
      <c r="CK90" s="53">
        <v>315</v>
      </c>
      <c r="CR90" s="51" t="s">
        <v>136</v>
      </c>
      <c r="CU90" s="51" t="s">
        <v>137</v>
      </c>
      <c r="DA90" s="50">
        <v>1</v>
      </c>
      <c r="DB90" s="50"/>
      <c r="DC90" s="54" t="s">
        <v>134</v>
      </c>
      <c r="DD90" s="50"/>
      <c r="DE90" s="50"/>
      <c r="DF90" s="50"/>
      <c r="DG90" s="50"/>
      <c r="DH90" s="50"/>
      <c r="DJ90" s="51" t="s">
        <v>135</v>
      </c>
      <c r="DK90" s="53">
        <v>315</v>
      </c>
      <c r="DR90" s="51" t="s">
        <v>136</v>
      </c>
      <c r="DU90" s="51" t="s">
        <v>137</v>
      </c>
      <c r="EA90" s="50">
        <v>1</v>
      </c>
      <c r="EB90" s="50"/>
      <c r="EC90" s="54" t="s">
        <v>134</v>
      </c>
      <c r="ED90" s="50"/>
      <c r="EE90" s="50"/>
      <c r="EF90" s="50"/>
      <c r="EG90" s="50"/>
      <c r="EH90" s="50"/>
      <c r="EJ90" s="51" t="s">
        <v>135</v>
      </c>
      <c r="EK90" s="53">
        <v>315</v>
      </c>
      <c r="ER90" s="51" t="s">
        <v>136</v>
      </c>
      <c r="EU90" s="51" t="s">
        <v>137</v>
      </c>
    </row>
    <row r="91" spans="1:151" s="51" customFormat="1" ht="0.9" customHeight="1" x14ac:dyDescent="0.35">
      <c r="A91" s="50">
        <v>1</v>
      </c>
      <c r="B91" s="50"/>
      <c r="C91" s="55" t="s">
        <v>138</v>
      </c>
      <c r="D91" s="50"/>
      <c r="E91" s="50"/>
      <c r="F91" s="50"/>
      <c r="G91" s="50"/>
      <c r="H91" s="50"/>
      <c r="K91" s="53">
        <v>338</v>
      </c>
      <c r="R91" s="51" t="s">
        <v>139</v>
      </c>
      <c r="AA91" s="50">
        <v>10</v>
      </c>
      <c r="AB91" s="50"/>
      <c r="AC91" s="55" t="s">
        <v>138</v>
      </c>
      <c r="AD91" s="50"/>
      <c r="AE91" s="50"/>
      <c r="AF91" s="50"/>
      <c r="AG91" s="50"/>
      <c r="AH91" s="50"/>
      <c r="AK91" s="53">
        <v>338</v>
      </c>
      <c r="AR91" s="51" t="s">
        <v>139</v>
      </c>
      <c r="BA91" s="50">
        <v>1</v>
      </c>
      <c r="BB91" s="50"/>
      <c r="BC91" s="55" t="s">
        <v>138</v>
      </c>
      <c r="BD91" s="50"/>
      <c r="BE91" s="50"/>
      <c r="BF91" s="50"/>
      <c r="BG91" s="50"/>
      <c r="BH91" s="50"/>
      <c r="BK91" s="53">
        <v>338</v>
      </c>
      <c r="BR91" s="51" t="s">
        <v>139</v>
      </c>
      <c r="CA91" s="50">
        <v>1</v>
      </c>
      <c r="CB91" s="50"/>
      <c r="CC91" s="55" t="s">
        <v>138</v>
      </c>
      <c r="CD91" s="50"/>
      <c r="CE91" s="50"/>
      <c r="CF91" s="50"/>
      <c r="CG91" s="50"/>
      <c r="CH91" s="50"/>
      <c r="CK91" s="53">
        <v>338</v>
      </c>
      <c r="CR91" s="51" t="s">
        <v>139</v>
      </c>
      <c r="DA91" s="50">
        <v>1</v>
      </c>
      <c r="DB91" s="50"/>
      <c r="DC91" s="55" t="s">
        <v>138</v>
      </c>
      <c r="DD91" s="50"/>
      <c r="DE91" s="50"/>
      <c r="DF91" s="50"/>
      <c r="DG91" s="50"/>
      <c r="DH91" s="50"/>
      <c r="DK91" s="53">
        <v>338</v>
      </c>
      <c r="DR91" s="51" t="s">
        <v>139</v>
      </c>
      <c r="EA91" s="50">
        <v>1</v>
      </c>
      <c r="EB91" s="50"/>
      <c r="EC91" s="55" t="s">
        <v>138</v>
      </c>
      <c r="ED91" s="50"/>
      <c r="EE91" s="50"/>
      <c r="EF91" s="50"/>
      <c r="EG91" s="50"/>
      <c r="EH91" s="50"/>
      <c r="EK91" s="53">
        <v>338</v>
      </c>
      <c r="ER91" s="51" t="s">
        <v>139</v>
      </c>
    </row>
    <row r="92" spans="1:151" s="51" customFormat="1" ht="0.9" customHeight="1" x14ac:dyDescent="0.35">
      <c r="A92" s="50">
        <v>1</v>
      </c>
      <c r="B92" s="50"/>
      <c r="C92" s="56" t="s">
        <v>140</v>
      </c>
      <c r="D92" s="50"/>
      <c r="E92" s="50"/>
      <c r="F92" s="50"/>
      <c r="G92" s="50"/>
      <c r="H92" s="50"/>
      <c r="J92" s="51" t="s">
        <v>135</v>
      </c>
      <c r="K92" s="53">
        <v>382</v>
      </c>
      <c r="AA92" s="50">
        <v>2</v>
      </c>
      <c r="AB92" s="50"/>
      <c r="AC92" s="56" t="s">
        <v>140</v>
      </c>
      <c r="AD92" s="50"/>
      <c r="AE92" s="50"/>
      <c r="AF92" s="50"/>
      <c r="AG92" s="50"/>
      <c r="AH92" s="50"/>
      <c r="AJ92" s="51" t="s">
        <v>135</v>
      </c>
      <c r="AK92" s="53">
        <v>382</v>
      </c>
      <c r="BA92" s="50">
        <v>1</v>
      </c>
      <c r="BB92" s="50"/>
      <c r="BC92" s="56" t="s">
        <v>140</v>
      </c>
      <c r="BD92" s="50"/>
      <c r="BE92" s="50"/>
      <c r="BF92" s="50"/>
      <c r="BG92" s="50"/>
      <c r="BH92" s="50"/>
      <c r="BJ92" s="51" t="s">
        <v>135</v>
      </c>
      <c r="BK92" s="53">
        <v>382</v>
      </c>
      <c r="CA92" s="50">
        <v>1</v>
      </c>
      <c r="CB92" s="50"/>
      <c r="CC92" s="56" t="s">
        <v>140</v>
      </c>
      <c r="CD92" s="50"/>
      <c r="CE92" s="50"/>
      <c r="CF92" s="50"/>
      <c r="CG92" s="50"/>
      <c r="CH92" s="50"/>
      <c r="CJ92" s="51" t="s">
        <v>135</v>
      </c>
      <c r="CK92" s="53">
        <v>382</v>
      </c>
      <c r="DA92" s="50">
        <v>1</v>
      </c>
      <c r="DB92" s="50"/>
      <c r="DC92" s="56" t="s">
        <v>140</v>
      </c>
      <c r="DD92" s="50"/>
      <c r="DE92" s="50"/>
      <c r="DF92" s="50"/>
      <c r="DG92" s="50"/>
      <c r="DH92" s="50"/>
      <c r="DJ92" s="51" t="s">
        <v>135</v>
      </c>
      <c r="DK92" s="53">
        <v>382</v>
      </c>
      <c r="EA92" s="50">
        <v>1</v>
      </c>
      <c r="EB92" s="50"/>
      <c r="EC92" s="56" t="s">
        <v>140</v>
      </c>
      <c r="ED92" s="50"/>
      <c r="EE92" s="50"/>
      <c r="EF92" s="50"/>
      <c r="EG92" s="50"/>
      <c r="EH92" s="50"/>
      <c r="EJ92" s="51" t="s">
        <v>135</v>
      </c>
      <c r="EK92" s="53">
        <v>382</v>
      </c>
    </row>
    <row r="93" spans="1:151" s="51" customFormat="1" ht="0.9" customHeight="1" x14ac:dyDescent="0.35">
      <c r="A93" s="50">
        <v>1</v>
      </c>
      <c r="B93" s="50"/>
      <c r="C93" s="56" t="s">
        <v>141</v>
      </c>
      <c r="D93" s="50"/>
      <c r="E93" s="50"/>
      <c r="F93" s="50"/>
      <c r="G93" s="50"/>
      <c r="H93" s="50"/>
      <c r="K93" s="53">
        <v>422</v>
      </c>
      <c r="AA93" s="50">
        <v>6</v>
      </c>
      <c r="AB93" s="50"/>
      <c r="AC93" s="56" t="s">
        <v>141</v>
      </c>
      <c r="AD93" s="50"/>
      <c r="AE93" s="50"/>
      <c r="AF93" s="50"/>
      <c r="AG93" s="50"/>
      <c r="AH93" s="50"/>
      <c r="AK93" s="53">
        <v>422</v>
      </c>
      <c r="BA93" s="50">
        <v>1</v>
      </c>
      <c r="BB93" s="50"/>
      <c r="BC93" s="56" t="s">
        <v>141</v>
      </c>
      <c r="BD93" s="50"/>
      <c r="BE93" s="50"/>
      <c r="BF93" s="50"/>
      <c r="BG93" s="50"/>
      <c r="BH93" s="50"/>
      <c r="BK93" s="53">
        <v>422</v>
      </c>
      <c r="CA93" s="50">
        <v>1</v>
      </c>
      <c r="CB93" s="50"/>
      <c r="CC93" s="56" t="s">
        <v>141</v>
      </c>
      <c r="CD93" s="50"/>
      <c r="CE93" s="50"/>
      <c r="CF93" s="50"/>
      <c r="CG93" s="50"/>
      <c r="CH93" s="50"/>
      <c r="CK93" s="53">
        <v>422</v>
      </c>
      <c r="DA93" s="50">
        <v>1</v>
      </c>
      <c r="DB93" s="50"/>
      <c r="DC93" s="56" t="s">
        <v>141</v>
      </c>
      <c r="DD93" s="50"/>
      <c r="DE93" s="50"/>
      <c r="DF93" s="50"/>
      <c r="DG93" s="50"/>
      <c r="DH93" s="50"/>
      <c r="DK93" s="53">
        <v>422</v>
      </c>
      <c r="EA93" s="50">
        <v>1</v>
      </c>
      <c r="EB93" s="50"/>
      <c r="EC93" s="56" t="s">
        <v>141</v>
      </c>
      <c r="ED93" s="50"/>
      <c r="EE93" s="50"/>
      <c r="EF93" s="50"/>
      <c r="EG93" s="50"/>
      <c r="EH93" s="50"/>
      <c r="EK93" s="53">
        <v>422</v>
      </c>
    </row>
    <row r="94" spans="1:151" s="51" customFormat="1" ht="0.9" customHeight="1" x14ac:dyDescent="0.35">
      <c r="A94" s="50">
        <v>1</v>
      </c>
      <c r="B94" s="50"/>
      <c r="C94" s="54" t="s">
        <v>142</v>
      </c>
      <c r="D94" s="50"/>
      <c r="E94" s="50"/>
      <c r="F94" s="50"/>
      <c r="G94" s="50"/>
      <c r="H94" s="50"/>
      <c r="K94" s="53">
        <v>528</v>
      </c>
      <c r="AA94" s="50">
        <v>1</v>
      </c>
      <c r="AB94" s="50"/>
      <c r="AC94" s="54" t="s">
        <v>142</v>
      </c>
      <c r="AD94" s="50"/>
      <c r="AE94" s="50"/>
      <c r="AF94" s="50"/>
      <c r="AG94" s="50"/>
      <c r="AH94" s="50"/>
      <c r="AK94" s="53">
        <v>528</v>
      </c>
      <c r="BA94" s="50">
        <v>1</v>
      </c>
      <c r="BB94" s="50"/>
      <c r="BC94" s="54" t="s">
        <v>142</v>
      </c>
      <c r="BD94" s="50"/>
      <c r="BE94" s="50"/>
      <c r="BF94" s="50"/>
      <c r="BG94" s="50"/>
      <c r="BH94" s="50"/>
      <c r="BK94" s="53">
        <v>528</v>
      </c>
      <c r="CA94" s="50">
        <v>1</v>
      </c>
      <c r="CB94" s="50"/>
      <c r="CC94" s="54" t="s">
        <v>142</v>
      </c>
      <c r="CD94" s="50"/>
      <c r="CE94" s="50"/>
      <c r="CF94" s="50"/>
      <c r="CG94" s="50"/>
      <c r="CH94" s="50"/>
      <c r="CK94" s="53">
        <v>528</v>
      </c>
      <c r="DA94" s="50">
        <v>1</v>
      </c>
      <c r="DB94" s="50"/>
      <c r="DC94" s="54" t="s">
        <v>142</v>
      </c>
      <c r="DD94" s="50"/>
      <c r="DE94" s="50"/>
      <c r="DF94" s="50"/>
      <c r="DG94" s="50"/>
      <c r="DH94" s="50"/>
      <c r="DK94" s="53">
        <v>528</v>
      </c>
      <c r="EA94" s="50">
        <v>1</v>
      </c>
      <c r="EB94" s="50"/>
      <c r="EC94" s="54" t="s">
        <v>142</v>
      </c>
      <c r="ED94" s="50"/>
      <c r="EE94" s="50"/>
      <c r="EF94" s="50"/>
      <c r="EG94" s="50"/>
      <c r="EH94" s="50"/>
      <c r="EK94" s="53">
        <v>528</v>
      </c>
    </row>
    <row r="95" spans="1:151" s="51" customFormat="1" ht="0.9" customHeight="1" x14ac:dyDescent="0.35">
      <c r="A95" s="50">
        <v>1</v>
      </c>
      <c r="B95" s="50"/>
      <c r="C95" s="54" t="s">
        <v>143</v>
      </c>
      <c r="D95" s="50"/>
      <c r="E95" s="50"/>
      <c r="F95" s="50"/>
      <c r="G95" s="50"/>
      <c r="H95" s="50"/>
      <c r="K95" s="53">
        <v>550</v>
      </c>
      <c r="AA95" s="50">
        <v>1</v>
      </c>
      <c r="AB95" s="50"/>
      <c r="AC95" s="54" t="s">
        <v>143</v>
      </c>
      <c r="AD95" s="50"/>
      <c r="AE95" s="50"/>
      <c r="AF95" s="50"/>
      <c r="AG95" s="50"/>
      <c r="AH95" s="50"/>
      <c r="AK95" s="53">
        <v>550</v>
      </c>
      <c r="BA95" s="50">
        <v>1</v>
      </c>
      <c r="BB95" s="50"/>
      <c r="BC95" s="54" t="s">
        <v>143</v>
      </c>
      <c r="BD95" s="50"/>
      <c r="BE95" s="50"/>
      <c r="BF95" s="50"/>
      <c r="BG95" s="50"/>
      <c r="BH95" s="50"/>
      <c r="BK95" s="53">
        <v>550</v>
      </c>
      <c r="CA95" s="50">
        <v>1</v>
      </c>
      <c r="CB95" s="50"/>
      <c r="CC95" s="54" t="s">
        <v>143</v>
      </c>
      <c r="CD95" s="50"/>
      <c r="CE95" s="50"/>
      <c r="CF95" s="50"/>
      <c r="CG95" s="50"/>
      <c r="CH95" s="50"/>
      <c r="CK95" s="53">
        <v>550</v>
      </c>
      <c r="DA95" s="50">
        <v>1</v>
      </c>
      <c r="DB95" s="50"/>
      <c r="DC95" s="54" t="s">
        <v>143</v>
      </c>
      <c r="DD95" s="50"/>
      <c r="DE95" s="50"/>
      <c r="DF95" s="50"/>
      <c r="DG95" s="50"/>
      <c r="DH95" s="50"/>
      <c r="DK95" s="53">
        <v>550</v>
      </c>
      <c r="EA95" s="50">
        <v>1</v>
      </c>
      <c r="EB95" s="50"/>
      <c r="EC95" s="54" t="s">
        <v>143</v>
      </c>
      <c r="ED95" s="50"/>
      <c r="EE95" s="50"/>
      <c r="EF95" s="50"/>
      <c r="EG95" s="50"/>
      <c r="EH95" s="50"/>
      <c r="EK95" s="53">
        <v>550</v>
      </c>
    </row>
    <row r="96" spans="1:151" s="51" customFormat="1" ht="0.9" customHeight="1" x14ac:dyDescent="0.35">
      <c r="A96" s="50">
        <v>3</v>
      </c>
      <c r="B96" s="50"/>
      <c r="C96" s="56" t="s">
        <v>144</v>
      </c>
      <c r="D96" s="50"/>
      <c r="E96" s="50"/>
      <c r="F96" s="50"/>
      <c r="G96" s="50"/>
      <c r="H96" s="50"/>
      <c r="J96" s="51" t="s">
        <v>135</v>
      </c>
      <c r="K96" s="57"/>
      <c r="AA96" s="50">
        <v>3</v>
      </c>
      <c r="AB96" s="50"/>
      <c r="AC96" s="56" t="s">
        <v>144</v>
      </c>
      <c r="AD96" s="50"/>
      <c r="AE96" s="50"/>
      <c r="AF96" s="50"/>
      <c r="AG96" s="50"/>
      <c r="AH96" s="50"/>
      <c r="AJ96" s="51" t="s">
        <v>135</v>
      </c>
      <c r="AK96" s="57"/>
      <c r="BA96" s="50">
        <v>3</v>
      </c>
      <c r="BB96" s="50"/>
      <c r="BC96" s="56" t="s">
        <v>144</v>
      </c>
      <c r="BD96" s="50"/>
      <c r="BE96" s="50"/>
      <c r="BF96" s="50"/>
      <c r="BG96" s="50"/>
      <c r="BH96" s="50"/>
      <c r="BJ96" s="51" t="s">
        <v>135</v>
      </c>
      <c r="BK96" s="57"/>
      <c r="CA96" s="50">
        <v>3</v>
      </c>
      <c r="CB96" s="50"/>
      <c r="CC96" s="56" t="s">
        <v>144</v>
      </c>
      <c r="CD96" s="50"/>
      <c r="CE96" s="50"/>
      <c r="CF96" s="50"/>
      <c r="CG96" s="50"/>
      <c r="CH96" s="50"/>
      <c r="CJ96" s="51" t="s">
        <v>135</v>
      </c>
      <c r="CK96" s="57"/>
      <c r="DA96" s="50">
        <v>3</v>
      </c>
      <c r="DB96" s="50"/>
      <c r="DC96" s="56" t="s">
        <v>144</v>
      </c>
      <c r="DD96" s="50"/>
      <c r="DE96" s="50"/>
      <c r="DF96" s="50"/>
      <c r="DG96" s="50"/>
      <c r="DH96" s="50"/>
      <c r="DJ96" s="51" t="s">
        <v>135</v>
      </c>
      <c r="DK96" s="57"/>
      <c r="EA96" s="50">
        <v>3</v>
      </c>
      <c r="EB96" s="50"/>
      <c r="EC96" s="56" t="s">
        <v>144</v>
      </c>
      <c r="ED96" s="50"/>
      <c r="EE96" s="50"/>
      <c r="EF96" s="50"/>
      <c r="EG96" s="50"/>
      <c r="EH96" s="50"/>
      <c r="EJ96" s="51" t="s">
        <v>135</v>
      </c>
      <c r="EK96" s="57"/>
    </row>
    <row r="97" spans="1:142" s="51" customFormat="1" ht="0.9" customHeight="1" x14ac:dyDescent="0.35">
      <c r="A97" s="50">
        <v>2</v>
      </c>
      <c r="B97" s="50"/>
      <c r="C97" s="56" t="s">
        <v>145</v>
      </c>
      <c r="D97" s="50"/>
      <c r="E97" s="50"/>
      <c r="F97" s="50"/>
      <c r="G97" s="50"/>
      <c r="H97" s="50"/>
      <c r="J97" s="51" t="s">
        <v>135</v>
      </c>
      <c r="K97" s="57"/>
      <c r="AA97" s="50">
        <v>2</v>
      </c>
      <c r="AB97" s="50"/>
      <c r="AC97" s="56" t="s">
        <v>145</v>
      </c>
      <c r="AD97" s="50"/>
      <c r="AE97" s="50"/>
      <c r="AF97" s="50"/>
      <c r="AG97" s="50"/>
      <c r="AH97" s="50"/>
      <c r="AJ97" s="51" t="s">
        <v>135</v>
      </c>
      <c r="AK97" s="57"/>
      <c r="BA97" s="50">
        <v>2</v>
      </c>
      <c r="BB97" s="50"/>
      <c r="BC97" s="56" t="s">
        <v>145</v>
      </c>
      <c r="BD97" s="50"/>
      <c r="BE97" s="50"/>
      <c r="BF97" s="50"/>
      <c r="BG97" s="50"/>
      <c r="BH97" s="50"/>
      <c r="BJ97" s="51" t="s">
        <v>135</v>
      </c>
      <c r="BK97" s="57"/>
      <c r="CA97" s="50">
        <v>2</v>
      </c>
      <c r="CB97" s="50"/>
      <c r="CC97" s="56" t="s">
        <v>145</v>
      </c>
      <c r="CD97" s="50"/>
      <c r="CE97" s="50"/>
      <c r="CF97" s="50"/>
      <c r="CG97" s="50"/>
      <c r="CH97" s="50"/>
      <c r="CJ97" s="51" t="s">
        <v>135</v>
      </c>
      <c r="CK97" s="57"/>
      <c r="DA97" s="50">
        <v>2</v>
      </c>
      <c r="DB97" s="50"/>
      <c r="DC97" s="56" t="s">
        <v>145</v>
      </c>
      <c r="DD97" s="50"/>
      <c r="DE97" s="50"/>
      <c r="DF97" s="50"/>
      <c r="DG97" s="50"/>
      <c r="DH97" s="50"/>
      <c r="DJ97" s="51" t="s">
        <v>135</v>
      </c>
      <c r="DK97" s="57"/>
      <c r="EA97" s="50">
        <v>2</v>
      </c>
      <c r="EB97" s="50"/>
      <c r="EC97" s="56" t="s">
        <v>145</v>
      </c>
      <c r="ED97" s="50"/>
      <c r="EE97" s="50"/>
      <c r="EF97" s="50"/>
      <c r="EG97" s="50"/>
      <c r="EH97" s="50"/>
      <c r="EJ97" s="51" t="s">
        <v>135</v>
      </c>
      <c r="EK97" s="57"/>
    </row>
    <row r="98" spans="1:142" s="51" customFormat="1" ht="0.9" customHeight="1" x14ac:dyDescent="0.35">
      <c r="A98" s="50">
        <v>2</v>
      </c>
      <c r="B98" s="50"/>
      <c r="C98" s="56" t="s">
        <v>146</v>
      </c>
      <c r="D98" s="50"/>
      <c r="E98" s="50"/>
      <c r="F98" s="50"/>
      <c r="G98" s="50"/>
      <c r="H98" s="50"/>
      <c r="K98" s="53">
        <v>614</v>
      </c>
      <c r="AA98" s="50">
        <v>2</v>
      </c>
      <c r="AB98" s="50"/>
      <c r="AC98" s="56" t="s">
        <v>146</v>
      </c>
      <c r="AD98" s="50"/>
      <c r="AE98" s="50"/>
      <c r="AF98" s="50"/>
      <c r="AG98" s="50"/>
      <c r="AH98" s="50"/>
      <c r="AK98" s="53">
        <v>614</v>
      </c>
      <c r="BA98" s="50">
        <v>2</v>
      </c>
      <c r="BB98" s="50"/>
      <c r="BC98" s="56" t="s">
        <v>146</v>
      </c>
      <c r="BD98" s="50"/>
      <c r="BE98" s="50"/>
      <c r="BF98" s="50"/>
      <c r="BG98" s="50"/>
      <c r="BH98" s="50"/>
      <c r="BK98" s="53">
        <v>614</v>
      </c>
      <c r="CA98" s="50">
        <v>2</v>
      </c>
      <c r="CB98" s="50"/>
      <c r="CC98" s="56" t="s">
        <v>146</v>
      </c>
      <c r="CD98" s="50"/>
      <c r="CE98" s="50"/>
      <c r="CF98" s="50"/>
      <c r="CG98" s="50"/>
      <c r="CH98" s="50"/>
      <c r="CK98" s="53">
        <v>614</v>
      </c>
      <c r="DA98" s="50">
        <v>2</v>
      </c>
      <c r="DB98" s="50"/>
      <c r="DC98" s="56" t="s">
        <v>146</v>
      </c>
      <c r="DD98" s="50"/>
      <c r="DE98" s="50"/>
      <c r="DF98" s="50"/>
      <c r="DG98" s="50"/>
      <c r="DH98" s="50"/>
      <c r="DK98" s="53">
        <v>614</v>
      </c>
      <c r="EA98" s="50">
        <v>2</v>
      </c>
      <c r="EB98" s="50"/>
      <c r="EC98" s="56" t="s">
        <v>146</v>
      </c>
      <c r="ED98" s="50"/>
      <c r="EE98" s="50"/>
      <c r="EF98" s="50"/>
      <c r="EG98" s="50"/>
      <c r="EH98" s="50"/>
      <c r="EK98" s="53">
        <v>614</v>
      </c>
    </row>
    <row r="99" spans="1:142" s="51" customFormat="1" ht="0.9" customHeight="1" x14ac:dyDescent="0.35">
      <c r="A99" s="50"/>
      <c r="B99" s="50"/>
      <c r="C99" s="54" t="s">
        <v>147</v>
      </c>
      <c r="D99" s="50"/>
      <c r="E99" s="50"/>
      <c r="F99" s="50"/>
      <c r="G99" s="50"/>
      <c r="H99" s="50"/>
      <c r="K99" s="53">
        <v>643</v>
      </c>
      <c r="AA99" s="50"/>
      <c r="AB99" s="50"/>
      <c r="AC99" s="54" t="s">
        <v>147</v>
      </c>
      <c r="AD99" s="50"/>
      <c r="AE99" s="50"/>
      <c r="AF99" s="50"/>
      <c r="AG99" s="50"/>
      <c r="AH99" s="50"/>
      <c r="AK99" s="53">
        <v>643</v>
      </c>
      <c r="BA99" s="50"/>
      <c r="BB99" s="50"/>
      <c r="BC99" s="54" t="s">
        <v>147</v>
      </c>
      <c r="BD99" s="50"/>
      <c r="BE99" s="50"/>
      <c r="BF99" s="50"/>
      <c r="BG99" s="50"/>
      <c r="BH99" s="50"/>
      <c r="BK99" s="53">
        <v>643</v>
      </c>
      <c r="CA99" s="50"/>
      <c r="CB99" s="50"/>
      <c r="CC99" s="54" t="s">
        <v>147</v>
      </c>
      <c r="CD99" s="50"/>
      <c r="CE99" s="50"/>
      <c r="CF99" s="50"/>
      <c r="CG99" s="50"/>
      <c r="CH99" s="50"/>
      <c r="CK99" s="53">
        <v>643</v>
      </c>
      <c r="DA99" s="50"/>
      <c r="DB99" s="50"/>
      <c r="DC99" s="54" t="s">
        <v>147</v>
      </c>
      <c r="DD99" s="50"/>
      <c r="DE99" s="50"/>
      <c r="DF99" s="50"/>
      <c r="DG99" s="50"/>
      <c r="DH99" s="50"/>
      <c r="DK99" s="53">
        <v>643</v>
      </c>
      <c r="EA99" s="50"/>
      <c r="EB99" s="50"/>
      <c r="EC99" s="54" t="s">
        <v>147</v>
      </c>
      <c r="ED99" s="50"/>
      <c r="EE99" s="50"/>
      <c r="EF99" s="50"/>
      <c r="EG99" s="50"/>
      <c r="EH99" s="50"/>
      <c r="EK99" s="53">
        <v>643</v>
      </c>
    </row>
    <row r="100" spans="1:142" s="51" customFormat="1" ht="0.9" customHeight="1" x14ac:dyDescent="0.6">
      <c r="A100" s="50"/>
      <c r="B100" s="50"/>
      <c r="C100" s="58" t="s">
        <v>148</v>
      </c>
      <c r="D100" s="50"/>
      <c r="E100" s="50"/>
      <c r="F100" s="50"/>
      <c r="G100" s="50"/>
      <c r="H100" s="50"/>
      <c r="K100" s="53">
        <v>645</v>
      </c>
      <c r="AA100" s="50"/>
      <c r="AB100" s="50"/>
      <c r="AC100" s="58" t="s">
        <v>148</v>
      </c>
      <c r="AD100" s="50"/>
      <c r="AE100" s="50"/>
      <c r="AF100" s="50"/>
      <c r="AG100" s="50"/>
      <c r="AH100" s="50"/>
      <c r="AK100" s="53">
        <v>645</v>
      </c>
      <c r="BA100" s="50"/>
      <c r="BB100" s="50"/>
      <c r="BC100" s="58" t="s">
        <v>148</v>
      </c>
      <c r="BD100" s="50"/>
      <c r="BE100" s="50"/>
      <c r="BF100" s="50"/>
      <c r="BG100" s="50"/>
      <c r="BH100" s="50"/>
      <c r="BK100" s="53">
        <v>645</v>
      </c>
      <c r="CA100" s="50"/>
      <c r="CB100" s="50"/>
      <c r="CC100" s="58" t="s">
        <v>148</v>
      </c>
      <c r="CD100" s="50"/>
      <c r="CE100" s="50"/>
      <c r="CF100" s="50"/>
      <c r="CG100" s="50"/>
      <c r="CH100" s="50"/>
      <c r="CK100" s="53">
        <v>645</v>
      </c>
      <c r="DA100" s="50"/>
      <c r="DB100" s="50"/>
      <c r="DC100" s="58" t="s">
        <v>148</v>
      </c>
      <c r="DD100" s="50"/>
      <c r="DE100" s="50"/>
      <c r="DF100" s="50"/>
      <c r="DG100" s="50"/>
      <c r="DH100" s="50"/>
      <c r="DK100" s="53">
        <v>645</v>
      </c>
      <c r="EA100" s="50"/>
      <c r="EB100" s="50"/>
      <c r="EC100" s="58" t="s">
        <v>148</v>
      </c>
      <c r="ED100" s="50"/>
      <c r="EE100" s="50"/>
      <c r="EF100" s="50"/>
      <c r="EG100" s="50"/>
      <c r="EH100" s="50"/>
      <c r="EK100" s="53">
        <v>645</v>
      </c>
    </row>
    <row r="101" spans="1:142" s="51" customFormat="1" ht="0.9" customHeight="1" x14ac:dyDescent="0.6">
      <c r="A101" s="50"/>
      <c r="B101" s="50"/>
      <c r="C101" s="58" t="s">
        <v>149</v>
      </c>
      <c r="D101" s="50"/>
      <c r="E101" s="50"/>
      <c r="F101" s="50"/>
      <c r="G101" s="50"/>
      <c r="H101" s="50"/>
      <c r="K101" s="53">
        <v>647</v>
      </c>
      <c r="AA101" s="50"/>
      <c r="AB101" s="50"/>
      <c r="AC101" s="58" t="s">
        <v>149</v>
      </c>
      <c r="AD101" s="50"/>
      <c r="AE101" s="50"/>
      <c r="AF101" s="50"/>
      <c r="AG101" s="50"/>
      <c r="AH101" s="50"/>
      <c r="AK101" s="53">
        <v>647</v>
      </c>
      <c r="BA101" s="50"/>
      <c r="BB101" s="50"/>
      <c r="BC101" s="58" t="s">
        <v>149</v>
      </c>
      <c r="BD101" s="50"/>
      <c r="BE101" s="50"/>
      <c r="BF101" s="50"/>
      <c r="BG101" s="50"/>
      <c r="BH101" s="50"/>
      <c r="BK101" s="53">
        <v>647</v>
      </c>
      <c r="CA101" s="50"/>
      <c r="CB101" s="50"/>
      <c r="CC101" s="58" t="s">
        <v>149</v>
      </c>
      <c r="CD101" s="50"/>
      <c r="CE101" s="50"/>
      <c r="CF101" s="50"/>
      <c r="CG101" s="50"/>
      <c r="CH101" s="50"/>
      <c r="CK101" s="53">
        <v>647</v>
      </c>
      <c r="DA101" s="50"/>
      <c r="DB101" s="50"/>
      <c r="DC101" s="58" t="s">
        <v>149</v>
      </c>
      <c r="DD101" s="50"/>
      <c r="DE101" s="50"/>
      <c r="DF101" s="50"/>
      <c r="DG101" s="50"/>
      <c r="DH101" s="50"/>
      <c r="DK101" s="53">
        <v>647</v>
      </c>
      <c r="EA101" s="50"/>
      <c r="EB101" s="50"/>
      <c r="EC101" s="58" t="s">
        <v>149</v>
      </c>
      <c r="ED101" s="50"/>
      <c r="EE101" s="50"/>
      <c r="EF101" s="50"/>
      <c r="EG101" s="50"/>
      <c r="EH101" s="50"/>
      <c r="EK101" s="53">
        <v>647</v>
      </c>
    </row>
    <row r="102" spans="1:142" s="51" customFormat="1" ht="0.9" customHeight="1" x14ac:dyDescent="0.35">
      <c r="A102" s="50"/>
      <c r="B102" s="50"/>
      <c r="C102" s="54" t="s">
        <v>150</v>
      </c>
      <c r="D102" s="50"/>
      <c r="E102" s="50"/>
      <c r="F102" s="50"/>
      <c r="G102" s="50"/>
      <c r="H102" s="50"/>
      <c r="K102" s="53">
        <v>666</v>
      </c>
      <c r="AA102" s="50"/>
      <c r="AB102" s="50"/>
      <c r="AC102" s="54" t="s">
        <v>150</v>
      </c>
      <c r="AD102" s="50"/>
      <c r="AE102" s="50"/>
      <c r="AF102" s="50"/>
      <c r="AG102" s="50"/>
      <c r="AH102" s="50"/>
      <c r="AK102" s="53">
        <v>666</v>
      </c>
      <c r="BA102" s="50"/>
      <c r="BB102" s="50"/>
      <c r="BC102" s="54" t="s">
        <v>150</v>
      </c>
      <c r="BD102" s="50"/>
      <c r="BE102" s="50"/>
      <c r="BF102" s="50"/>
      <c r="BG102" s="50"/>
      <c r="BH102" s="50"/>
      <c r="BK102" s="53">
        <v>666</v>
      </c>
      <c r="CA102" s="50"/>
      <c r="CB102" s="50"/>
      <c r="CC102" s="54" t="s">
        <v>150</v>
      </c>
      <c r="CD102" s="50"/>
      <c r="CE102" s="50"/>
      <c r="CF102" s="50"/>
      <c r="CG102" s="50"/>
      <c r="CH102" s="50"/>
      <c r="CK102" s="53">
        <v>666</v>
      </c>
      <c r="DA102" s="50"/>
      <c r="DB102" s="50"/>
      <c r="DC102" s="54" t="s">
        <v>150</v>
      </c>
      <c r="DD102" s="50"/>
      <c r="DE102" s="50"/>
      <c r="DF102" s="50"/>
      <c r="DG102" s="50"/>
      <c r="DH102" s="50"/>
      <c r="DK102" s="53">
        <v>666</v>
      </c>
      <c r="EA102" s="50"/>
      <c r="EB102" s="50"/>
      <c r="EC102" s="54" t="s">
        <v>150</v>
      </c>
      <c r="ED102" s="50"/>
      <c r="EE102" s="50"/>
      <c r="EF102" s="50"/>
      <c r="EG102" s="50"/>
      <c r="EH102" s="50"/>
      <c r="EK102" s="53">
        <v>666</v>
      </c>
    </row>
    <row r="103" spans="1:142" s="51" customFormat="1" ht="0.9" customHeight="1" x14ac:dyDescent="0.6">
      <c r="A103" s="50"/>
      <c r="B103" s="50"/>
      <c r="C103" s="58" t="s">
        <v>151</v>
      </c>
      <c r="D103" s="50"/>
      <c r="E103" s="50"/>
      <c r="F103" s="50"/>
      <c r="G103" s="50"/>
      <c r="H103" s="50"/>
      <c r="K103" s="59">
        <v>327</v>
      </c>
      <c r="AA103" s="50"/>
      <c r="AB103" s="50"/>
      <c r="AC103" s="58" t="s">
        <v>151</v>
      </c>
      <c r="AD103" s="50"/>
      <c r="AE103" s="50"/>
      <c r="AF103" s="50"/>
      <c r="AG103" s="50"/>
      <c r="AH103" s="50"/>
      <c r="AK103" s="59">
        <v>327</v>
      </c>
      <c r="BA103" s="50"/>
      <c r="BB103" s="50"/>
      <c r="BC103" s="58" t="s">
        <v>151</v>
      </c>
      <c r="BD103" s="50"/>
      <c r="BE103" s="50"/>
      <c r="BF103" s="50"/>
      <c r="BG103" s="50"/>
      <c r="BH103" s="50"/>
      <c r="BK103" s="59">
        <v>327</v>
      </c>
      <c r="CA103" s="50"/>
      <c r="CB103" s="50"/>
      <c r="CC103" s="58" t="s">
        <v>151</v>
      </c>
      <c r="CD103" s="50"/>
      <c r="CE103" s="50"/>
      <c r="CF103" s="50"/>
      <c r="CG103" s="50"/>
      <c r="CH103" s="50"/>
      <c r="CK103" s="59">
        <v>327</v>
      </c>
      <c r="DA103" s="50"/>
      <c r="DB103" s="50"/>
      <c r="DC103" s="58" t="s">
        <v>151</v>
      </c>
      <c r="DD103" s="50"/>
      <c r="DE103" s="50"/>
      <c r="DF103" s="50"/>
      <c r="DG103" s="50"/>
      <c r="DH103" s="50"/>
      <c r="DK103" s="59">
        <v>327</v>
      </c>
      <c r="EA103" s="50"/>
      <c r="EB103" s="50"/>
      <c r="EC103" s="58" t="s">
        <v>151</v>
      </c>
      <c r="ED103" s="50"/>
      <c r="EE103" s="50"/>
      <c r="EF103" s="50"/>
      <c r="EG103" s="50"/>
      <c r="EH103" s="50"/>
      <c r="EK103" s="59">
        <v>327</v>
      </c>
    </row>
    <row r="104" spans="1:142" s="51" customFormat="1" ht="0.9" customHeight="1" x14ac:dyDescent="0.6">
      <c r="A104" s="50"/>
      <c r="B104" s="50"/>
      <c r="C104" s="58" t="s">
        <v>152</v>
      </c>
      <c r="D104" s="50"/>
      <c r="E104" s="50"/>
      <c r="F104" s="50"/>
      <c r="G104" s="50"/>
      <c r="H104" s="50"/>
      <c r="K104" s="59">
        <v>332</v>
      </c>
      <c r="AA104" s="50"/>
      <c r="AB104" s="50"/>
      <c r="AC104" s="58" t="s">
        <v>152</v>
      </c>
      <c r="AD104" s="50"/>
      <c r="AE104" s="50"/>
      <c r="AF104" s="50"/>
      <c r="AG104" s="50"/>
      <c r="AH104" s="50"/>
      <c r="AK104" s="59">
        <v>332</v>
      </c>
      <c r="BA104" s="50"/>
      <c r="BB104" s="50"/>
      <c r="BC104" s="58" t="s">
        <v>152</v>
      </c>
      <c r="BD104" s="50"/>
      <c r="BE104" s="50"/>
      <c r="BF104" s="50"/>
      <c r="BG104" s="50"/>
      <c r="BH104" s="50"/>
      <c r="BK104" s="59">
        <v>332</v>
      </c>
      <c r="CA104" s="50"/>
      <c r="CB104" s="50"/>
      <c r="CC104" s="58" t="s">
        <v>152</v>
      </c>
      <c r="CD104" s="50"/>
      <c r="CE104" s="50"/>
      <c r="CF104" s="50"/>
      <c r="CG104" s="50"/>
      <c r="CH104" s="50"/>
      <c r="CK104" s="59">
        <v>332</v>
      </c>
      <c r="DA104" s="50"/>
      <c r="DB104" s="50"/>
      <c r="DC104" s="58" t="s">
        <v>152</v>
      </c>
      <c r="DD104" s="50"/>
      <c r="DE104" s="50"/>
      <c r="DF104" s="50"/>
      <c r="DG104" s="50"/>
      <c r="DH104" s="50"/>
      <c r="DK104" s="59">
        <v>332</v>
      </c>
      <c r="EA104" s="50"/>
      <c r="EB104" s="50"/>
      <c r="EC104" s="58" t="s">
        <v>152</v>
      </c>
      <c r="ED104" s="50"/>
      <c r="EE104" s="50"/>
      <c r="EF104" s="50"/>
      <c r="EG104" s="50"/>
      <c r="EH104" s="50"/>
      <c r="EK104" s="59">
        <v>332</v>
      </c>
    </row>
    <row r="105" spans="1:142" s="51" customFormat="1" ht="0.9" customHeight="1" x14ac:dyDescent="0.6">
      <c r="A105" s="50"/>
      <c r="B105" s="50"/>
      <c r="C105" s="58" t="s">
        <v>153</v>
      </c>
      <c r="D105" s="50"/>
      <c r="E105" s="50"/>
      <c r="F105" s="50"/>
      <c r="G105" s="50"/>
      <c r="H105" s="50"/>
      <c r="K105" s="59">
        <v>386</v>
      </c>
      <c r="AA105" s="50"/>
      <c r="AB105" s="50"/>
      <c r="AC105" s="58" t="s">
        <v>153</v>
      </c>
      <c r="AD105" s="50"/>
      <c r="AE105" s="50"/>
      <c r="AF105" s="50"/>
      <c r="AG105" s="50"/>
      <c r="AH105" s="50"/>
      <c r="AK105" s="59">
        <v>386</v>
      </c>
      <c r="BA105" s="50"/>
      <c r="BB105" s="50"/>
      <c r="BC105" s="58" t="s">
        <v>153</v>
      </c>
      <c r="BD105" s="50"/>
      <c r="BE105" s="50"/>
      <c r="BF105" s="50"/>
      <c r="BG105" s="50"/>
      <c r="BH105" s="50"/>
      <c r="BK105" s="59">
        <v>386</v>
      </c>
      <c r="CA105" s="50"/>
      <c r="CB105" s="50"/>
      <c r="CC105" s="58" t="s">
        <v>153</v>
      </c>
      <c r="CD105" s="50"/>
      <c r="CE105" s="50"/>
      <c r="CF105" s="50"/>
      <c r="CG105" s="50"/>
      <c r="CH105" s="50"/>
      <c r="CK105" s="59">
        <v>386</v>
      </c>
      <c r="DA105" s="50"/>
      <c r="DB105" s="50"/>
      <c r="DC105" s="58" t="s">
        <v>153</v>
      </c>
      <c r="DD105" s="50"/>
      <c r="DE105" s="50"/>
      <c r="DF105" s="50"/>
      <c r="DG105" s="50"/>
      <c r="DH105" s="50"/>
      <c r="DK105" s="59">
        <v>386</v>
      </c>
      <c r="EA105" s="50"/>
      <c r="EB105" s="50"/>
      <c r="EC105" s="58" t="s">
        <v>153</v>
      </c>
      <c r="ED105" s="50"/>
      <c r="EE105" s="50"/>
      <c r="EF105" s="50"/>
      <c r="EG105" s="50"/>
      <c r="EH105" s="50"/>
      <c r="EK105" s="59">
        <v>386</v>
      </c>
    </row>
    <row r="106" spans="1:142" s="51" customFormat="1" ht="0.9" customHeight="1" x14ac:dyDescent="0.6">
      <c r="A106" s="50"/>
      <c r="B106" s="50"/>
      <c r="C106" s="58" t="s">
        <v>154</v>
      </c>
      <c r="D106" s="50"/>
      <c r="E106" s="50"/>
      <c r="F106" s="50"/>
      <c r="G106" s="50"/>
      <c r="H106" s="50"/>
      <c r="K106" s="59">
        <v>393</v>
      </c>
      <c r="AA106" s="50"/>
      <c r="AB106" s="50"/>
      <c r="AC106" s="58" t="s">
        <v>154</v>
      </c>
      <c r="AD106" s="50"/>
      <c r="AE106" s="50"/>
      <c r="AF106" s="50"/>
      <c r="AG106" s="50"/>
      <c r="AH106" s="50"/>
      <c r="AK106" s="59">
        <v>393</v>
      </c>
      <c r="BA106" s="50"/>
      <c r="BB106" s="50"/>
      <c r="BC106" s="58" t="s">
        <v>154</v>
      </c>
      <c r="BD106" s="50"/>
      <c r="BE106" s="50"/>
      <c r="BF106" s="50"/>
      <c r="BG106" s="50"/>
      <c r="BH106" s="50"/>
      <c r="BK106" s="59">
        <v>393</v>
      </c>
      <c r="CA106" s="50"/>
      <c r="CB106" s="50"/>
      <c r="CC106" s="58" t="s">
        <v>154</v>
      </c>
      <c r="CD106" s="50"/>
      <c r="CE106" s="50"/>
      <c r="CF106" s="50"/>
      <c r="CG106" s="50"/>
      <c r="CH106" s="50"/>
      <c r="CK106" s="59">
        <v>393</v>
      </c>
      <c r="DA106" s="50"/>
      <c r="DB106" s="50"/>
      <c r="DC106" s="58" t="s">
        <v>154</v>
      </c>
      <c r="DD106" s="50"/>
      <c r="DE106" s="50"/>
      <c r="DF106" s="50"/>
      <c r="DG106" s="50"/>
      <c r="DH106" s="50"/>
      <c r="DK106" s="59">
        <v>393</v>
      </c>
      <c r="EA106" s="50"/>
      <c r="EB106" s="50"/>
      <c r="EC106" s="58" t="s">
        <v>154</v>
      </c>
      <c r="ED106" s="50"/>
      <c r="EE106" s="50"/>
      <c r="EF106" s="50"/>
      <c r="EG106" s="50"/>
      <c r="EH106" s="50"/>
      <c r="EK106" s="59">
        <v>393</v>
      </c>
    </row>
    <row r="107" spans="1:142" s="51" customFormat="1" ht="0.9" customHeight="1" x14ac:dyDescent="0.6">
      <c r="A107" s="50"/>
      <c r="B107" s="50"/>
      <c r="C107" s="58" t="s">
        <v>155</v>
      </c>
      <c r="D107" s="50"/>
      <c r="E107" s="50"/>
      <c r="F107" s="50"/>
      <c r="G107" s="50"/>
      <c r="H107" s="50"/>
      <c r="K107" s="59">
        <v>394</v>
      </c>
      <c r="AA107" s="50"/>
      <c r="AB107" s="50"/>
      <c r="AC107" s="58" t="s">
        <v>155</v>
      </c>
      <c r="AD107" s="50"/>
      <c r="AE107" s="50"/>
      <c r="AF107" s="50"/>
      <c r="AG107" s="50"/>
      <c r="AH107" s="50"/>
      <c r="AK107" s="59">
        <v>394</v>
      </c>
      <c r="BA107" s="50"/>
      <c r="BB107" s="50"/>
      <c r="BC107" s="58" t="s">
        <v>155</v>
      </c>
      <c r="BD107" s="50"/>
      <c r="BE107" s="50"/>
      <c r="BF107" s="50"/>
      <c r="BG107" s="50"/>
      <c r="BH107" s="50"/>
      <c r="BK107" s="59">
        <v>394</v>
      </c>
      <c r="CA107" s="50"/>
      <c r="CB107" s="50"/>
      <c r="CC107" s="58" t="s">
        <v>155</v>
      </c>
      <c r="CD107" s="50"/>
      <c r="CE107" s="50"/>
      <c r="CF107" s="50"/>
      <c r="CG107" s="50"/>
      <c r="CH107" s="50"/>
      <c r="CK107" s="59">
        <v>394</v>
      </c>
      <c r="DA107" s="50"/>
      <c r="DB107" s="50"/>
      <c r="DC107" s="58" t="s">
        <v>155</v>
      </c>
      <c r="DD107" s="50"/>
      <c r="DE107" s="50"/>
      <c r="DF107" s="50"/>
      <c r="DG107" s="50"/>
      <c r="DH107" s="50"/>
      <c r="DK107" s="59">
        <v>394</v>
      </c>
      <c r="EA107" s="50"/>
      <c r="EB107" s="50"/>
      <c r="EC107" s="58" t="s">
        <v>155</v>
      </c>
      <c r="ED107" s="50"/>
      <c r="EE107" s="50"/>
      <c r="EF107" s="50"/>
      <c r="EG107" s="50"/>
      <c r="EH107" s="50"/>
      <c r="EK107" s="59">
        <v>394</v>
      </c>
    </row>
    <row r="108" spans="1:142" s="51" customFormat="1" ht="0.9" customHeight="1" x14ac:dyDescent="0.35">
      <c r="A108" s="50"/>
      <c r="B108" s="50"/>
      <c r="C108" s="50"/>
      <c r="D108" s="50"/>
      <c r="E108" s="50"/>
      <c r="F108" s="50"/>
      <c r="G108" s="50"/>
      <c r="H108" s="50"/>
      <c r="K108" s="60"/>
      <c r="AA108" s="50"/>
      <c r="AB108" s="50"/>
      <c r="AC108" s="50"/>
      <c r="AD108" s="50"/>
      <c r="AE108" s="50"/>
      <c r="AF108" s="50"/>
      <c r="AG108" s="50"/>
      <c r="AH108" s="50"/>
      <c r="AK108" s="60"/>
      <c r="BA108" s="50"/>
      <c r="BB108" s="50"/>
      <c r="BC108" s="50"/>
      <c r="BD108" s="50"/>
      <c r="BE108" s="50"/>
      <c r="BF108" s="50"/>
      <c r="BG108" s="50"/>
      <c r="BH108" s="50"/>
      <c r="BK108" s="60"/>
      <c r="CA108" s="50"/>
      <c r="CB108" s="50"/>
      <c r="CC108" s="50"/>
      <c r="CD108" s="50"/>
      <c r="CE108" s="50"/>
      <c r="CF108" s="50"/>
      <c r="CG108" s="50"/>
      <c r="CH108" s="50"/>
      <c r="CK108" s="60"/>
      <c r="DA108" s="50"/>
      <c r="DB108" s="50"/>
      <c r="DC108" s="50"/>
      <c r="DD108" s="50"/>
      <c r="DE108" s="50"/>
      <c r="DF108" s="50"/>
      <c r="DG108" s="50"/>
      <c r="DH108" s="50"/>
      <c r="DK108" s="60"/>
      <c r="EA108" s="50"/>
      <c r="EB108" s="50"/>
      <c r="EC108" s="50"/>
      <c r="ED108" s="50"/>
      <c r="EE108" s="50"/>
      <c r="EF108" s="50"/>
      <c r="EG108" s="50"/>
      <c r="EH108" s="50"/>
      <c r="EK108" s="60"/>
    </row>
    <row r="109" spans="1:142" s="51" customFormat="1" ht="0.9" customHeight="1" x14ac:dyDescent="0.35">
      <c r="A109" s="50"/>
      <c r="B109" s="50"/>
      <c r="C109" s="61"/>
      <c r="D109" s="61"/>
      <c r="E109" s="50"/>
      <c r="F109" s="50"/>
      <c r="G109" s="50"/>
      <c r="H109" s="50"/>
      <c r="L109" s="62" t="s">
        <v>156</v>
      </c>
      <c r="AA109" s="50"/>
      <c r="AB109" s="50"/>
      <c r="AC109" s="61"/>
      <c r="AD109" s="61"/>
      <c r="AE109" s="50"/>
      <c r="AF109" s="50"/>
      <c r="AG109" s="50"/>
      <c r="AH109" s="50"/>
      <c r="AL109" s="62" t="s">
        <v>156</v>
      </c>
      <c r="BA109" s="50"/>
      <c r="BB109" s="50"/>
      <c r="BC109" s="61"/>
      <c r="BD109" s="61"/>
      <c r="BE109" s="50"/>
      <c r="BF109" s="50"/>
      <c r="BG109" s="50"/>
      <c r="BH109" s="50"/>
      <c r="BL109" s="62" t="s">
        <v>156</v>
      </c>
      <c r="CA109" s="50"/>
      <c r="CB109" s="50"/>
      <c r="CC109" s="61"/>
      <c r="CD109" s="61"/>
      <c r="CE109" s="50"/>
      <c r="CF109" s="50"/>
      <c r="CG109" s="50"/>
      <c r="CH109" s="50"/>
      <c r="CL109" s="62" t="s">
        <v>156</v>
      </c>
      <c r="DA109" s="50"/>
      <c r="DB109" s="50"/>
      <c r="DC109" s="61"/>
      <c r="DD109" s="61"/>
      <c r="DE109" s="50"/>
      <c r="DF109" s="50"/>
      <c r="DG109" s="50"/>
      <c r="DH109" s="50"/>
      <c r="DL109" s="62" t="s">
        <v>156</v>
      </c>
      <c r="EA109" s="50"/>
      <c r="EB109" s="50"/>
      <c r="EC109" s="61"/>
      <c r="ED109" s="61"/>
      <c r="EE109" s="50"/>
      <c r="EF109" s="50"/>
      <c r="EG109" s="50"/>
      <c r="EH109" s="50"/>
      <c r="EL109" s="62" t="s">
        <v>156</v>
      </c>
    </row>
    <row r="110" spans="1:142" s="51" customFormat="1" ht="0.9" customHeight="1" x14ac:dyDescent="0.35">
      <c r="A110" s="50"/>
      <c r="B110" s="50"/>
      <c r="C110" s="50"/>
      <c r="D110" s="50"/>
      <c r="E110" s="50"/>
      <c r="F110" s="50"/>
      <c r="G110" s="50"/>
      <c r="H110" s="50"/>
      <c r="AA110" s="50"/>
      <c r="AB110" s="50"/>
      <c r="AC110" s="50"/>
      <c r="AD110" s="50"/>
      <c r="AE110" s="50"/>
      <c r="AF110" s="50"/>
      <c r="AG110" s="50"/>
      <c r="AH110" s="50"/>
      <c r="BA110" s="50"/>
      <c r="BB110" s="50"/>
      <c r="BC110" s="50"/>
      <c r="BD110" s="50"/>
      <c r="BE110" s="50"/>
      <c r="BF110" s="50"/>
      <c r="BG110" s="50"/>
      <c r="BH110" s="50"/>
      <c r="CA110" s="50"/>
      <c r="CB110" s="50"/>
      <c r="CC110" s="50"/>
      <c r="CD110" s="50"/>
      <c r="CE110" s="50"/>
      <c r="CF110" s="50"/>
      <c r="CG110" s="50"/>
      <c r="CH110" s="50"/>
      <c r="DA110" s="50"/>
      <c r="DB110" s="50"/>
      <c r="DC110" s="50"/>
      <c r="DD110" s="50"/>
      <c r="DE110" s="50"/>
      <c r="DF110" s="50"/>
      <c r="DG110" s="50"/>
      <c r="DH110" s="50"/>
      <c r="EA110" s="50"/>
      <c r="EB110" s="50"/>
      <c r="EC110" s="50"/>
      <c r="ED110" s="50"/>
      <c r="EE110" s="50"/>
      <c r="EF110" s="50"/>
      <c r="EG110" s="50"/>
      <c r="EH110" s="50"/>
    </row>
    <row r="111" spans="1:142" s="51" customFormat="1" ht="0.9" customHeight="1" x14ac:dyDescent="0.35">
      <c r="A111" s="50"/>
      <c r="B111" s="50"/>
      <c r="C111" s="50"/>
      <c r="D111" s="50"/>
      <c r="E111" s="50"/>
      <c r="F111" s="50"/>
      <c r="G111" s="50"/>
      <c r="H111" s="50"/>
      <c r="J111" s="63" t="s">
        <v>157</v>
      </c>
      <c r="K111" s="51" t="s">
        <v>158</v>
      </c>
      <c r="AA111" s="50"/>
      <c r="AB111" s="50"/>
      <c r="AC111" s="50"/>
      <c r="AD111" s="50"/>
      <c r="AE111" s="50"/>
      <c r="AF111" s="50"/>
      <c r="AG111" s="50"/>
      <c r="AH111" s="50"/>
      <c r="AJ111" s="63" t="s">
        <v>157</v>
      </c>
      <c r="AK111" s="51" t="s">
        <v>158</v>
      </c>
      <c r="BA111" s="50"/>
      <c r="BB111" s="50"/>
      <c r="BC111" s="50"/>
      <c r="BD111" s="50"/>
      <c r="BE111" s="50"/>
      <c r="BF111" s="50"/>
      <c r="BG111" s="50"/>
      <c r="BH111" s="50"/>
      <c r="BJ111" s="63" t="s">
        <v>157</v>
      </c>
      <c r="BK111" s="51" t="s">
        <v>158</v>
      </c>
      <c r="CA111" s="50"/>
      <c r="CB111" s="50"/>
      <c r="CC111" s="50"/>
      <c r="CD111" s="50"/>
      <c r="CE111" s="50"/>
      <c r="CF111" s="50"/>
      <c r="CG111" s="50"/>
      <c r="CH111" s="50"/>
      <c r="CJ111" s="63" t="s">
        <v>157</v>
      </c>
      <c r="CK111" s="51" t="s">
        <v>158</v>
      </c>
      <c r="DA111" s="50"/>
      <c r="DB111" s="50"/>
      <c r="DC111" s="50"/>
      <c r="DD111" s="50"/>
      <c r="DE111" s="50"/>
      <c r="DF111" s="50"/>
      <c r="DG111" s="50"/>
      <c r="DH111" s="50"/>
      <c r="DJ111" s="63" t="s">
        <v>157</v>
      </c>
      <c r="DK111" s="51" t="s">
        <v>158</v>
      </c>
      <c r="EA111" s="50"/>
      <c r="EB111" s="50"/>
      <c r="EC111" s="50"/>
      <c r="ED111" s="50"/>
      <c r="EE111" s="50"/>
      <c r="EF111" s="50"/>
      <c r="EG111" s="50"/>
      <c r="EH111" s="50"/>
      <c r="EJ111" s="63" t="s">
        <v>157</v>
      </c>
      <c r="EK111" s="51" t="s">
        <v>158</v>
      </c>
    </row>
    <row r="112" spans="1:142" s="51" customFormat="1" ht="0.9" customHeight="1" x14ac:dyDescent="0.35">
      <c r="A112" s="50"/>
      <c r="B112" s="50"/>
      <c r="C112" s="50"/>
      <c r="D112" s="50"/>
      <c r="E112" s="50"/>
      <c r="F112" s="50"/>
      <c r="G112" s="50"/>
      <c r="H112" s="50"/>
      <c r="J112" s="64"/>
      <c r="K112" s="51" t="s">
        <v>159</v>
      </c>
      <c r="AA112" s="50"/>
      <c r="AB112" s="50"/>
      <c r="AC112" s="50"/>
      <c r="AD112" s="50"/>
      <c r="AE112" s="50"/>
      <c r="AF112" s="50"/>
      <c r="AG112" s="50"/>
      <c r="AH112" s="50"/>
      <c r="AJ112" s="64"/>
      <c r="AK112" s="51" t="s">
        <v>159</v>
      </c>
      <c r="BA112" s="50"/>
      <c r="BB112" s="50"/>
      <c r="BC112" s="50"/>
      <c r="BD112" s="50"/>
      <c r="BE112" s="50"/>
      <c r="BF112" s="50"/>
      <c r="BG112" s="50"/>
      <c r="BH112" s="50"/>
      <c r="BJ112" s="64"/>
      <c r="BK112" s="51" t="s">
        <v>159</v>
      </c>
      <c r="CA112" s="50"/>
      <c r="CB112" s="50"/>
      <c r="CC112" s="50"/>
      <c r="CD112" s="50"/>
      <c r="CE112" s="50"/>
      <c r="CF112" s="50"/>
      <c r="CG112" s="50"/>
      <c r="CH112" s="50"/>
      <c r="CJ112" s="64"/>
      <c r="CK112" s="51" t="s">
        <v>159</v>
      </c>
      <c r="DA112" s="50"/>
      <c r="DB112" s="50"/>
      <c r="DC112" s="50"/>
      <c r="DD112" s="50"/>
      <c r="DE112" s="50"/>
      <c r="DF112" s="50"/>
      <c r="DG112" s="50"/>
      <c r="DH112" s="50"/>
      <c r="DJ112" s="64"/>
      <c r="DK112" s="51" t="s">
        <v>159</v>
      </c>
      <c r="EA112" s="50"/>
      <c r="EB112" s="50"/>
      <c r="EC112" s="50"/>
      <c r="ED112" s="50"/>
      <c r="EE112" s="50"/>
      <c r="EF112" s="50"/>
      <c r="EG112" s="50"/>
      <c r="EH112" s="50"/>
      <c r="EJ112" s="64"/>
      <c r="EK112" s="51" t="s">
        <v>159</v>
      </c>
    </row>
    <row r="113" spans="1:141" s="51" customFormat="1" ht="0.9" customHeight="1" x14ac:dyDescent="0.35">
      <c r="A113" s="50"/>
      <c r="B113" s="50"/>
      <c r="C113" s="50"/>
      <c r="D113" s="50"/>
      <c r="E113" s="50"/>
      <c r="F113" s="50"/>
      <c r="G113" s="50"/>
      <c r="H113" s="50"/>
      <c r="J113" s="59"/>
      <c r="K113" s="51" t="s">
        <v>160</v>
      </c>
      <c r="AA113" s="50"/>
      <c r="AB113" s="50"/>
      <c r="AC113" s="50"/>
      <c r="AD113" s="50"/>
      <c r="AE113" s="50"/>
      <c r="AF113" s="50"/>
      <c r="AG113" s="50"/>
      <c r="AH113" s="50"/>
      <c r="AJ113" s="59"/>
      <c r="AK113" s="51" t="s">
        <v>160</v>
      </c>
      <c r="BA113" s="50"/>
      <c r="BB113" s="50"/>
      <c r="BC113" s="50"/>
      <c r="BD113" s="50"/>
      <c r="BE113" s="50"/>
      <c r="BF113" s="50"/>
      <c r="BG113" s="50"/>
      <c r="BH113" s="50"/>
      <c r="BJ113" s="59"/>
      <c r="BK113" s="51" t="s">
        <v>160</v>
      </c>
      <c r="CA113" s="50"/>
      <c r="CB113" s="50"/>
      <c r="CC113" s="50"/>
      <c r="CD113" s="50"/>
      <c r="CE113" s="50"/>
      <c r="CF113" s="50"/>
      <c r="CG113" s="50"/>
      <c r="CH113" s="50"/>
      <c r="CJ113" s="59"/>
      <c r="CK113" s="51" t="s">
        <v>160</v>
      </c>
      <c r="DA113" s="50"/>
      <c r="DB113" s="50"/>
      <c r="DC113" s="50"/>
      <c r="DD113" s="50"/>
      <c r="DE113" s="50"/>
      <c r="DF113" s="50"/>
      <c r="DG113" s="50"/>
      <c r="DH113" s="50"/>
      <c r="DJ113" s="59"/>
      <c r="DK113" s="51" t="s">
        <v>160</v>
      </c>
      <c r="EA113" s="50"/>
      <c r="EB113" s="50"/>
      <c r="EC113" s="50"/>
      <c r="ED113" s="50"/>
      <c r="EE113" s="50"/>
      <c r="EF113" s="50"/>
      <c r="EG113" s="50"/>
      <c r="EH113" s="50"/>
      <c r="EJ113" s="59"/>
      <c r="EK113" s="51" t="s">
        <v>160</v>
      </c>
    </row>
    <row r="114" spans="1:141" s="51" customFormat="1" ht="0.9" customHeight="1" x14ac:dyDescent="0.35">
      <c r="A114" s="50"/>
      <c r="B114" s="50"/>
      <c r="C114" s="50"/>
      <c r="D114" s="50"/>
      <c r="E114" s="50"/>
      <c r="F114" s="50"/>
      <c r="G114" s="50"/>
      <c r="H114" s="50"/>
      <c r="J114" s="65"/>
      <c r="K114" s="51" t="s">
        <v>161</v>
      </c>
      <c r="AA114" s="50"/>
      <c r="AB114" s="50"/>
      <c r="AC114" s="50"/>
      <c r="AD114" s="50"/>
      <c r="AE114" s="50"/>
      <c r="AF114" s="50"/>
      <c r="AG114" s="50"/>
      <c r="AH114" s="50"/>
      <c r="AJ114" s="65"/>
      <c r="AK114" s="51" t="s">
        <v>161</v>
      </c>
      <c r="BA114" s="50"/>
      <c r="BB114" s="50"/>
      <c r="BC114" s="50"/>
      <c r="BD114" s="50"/>
      <c r="BE114" s="50"/>
      <c r="BF114" s="50"/>
      <c r="BG114" s="50"/>
      <c r="BH114" s="50"/>
      <c r="BJ114" s="65"/>
      <c r="BK114" s="51" t="s">
        <v>161</v>
      </c>
      <c r="CA114" s="50"/>
      <c r="CB114" s="50"/>
      <c r="CC114" s="50"/>
      <c r="CD114" s="50"/>
      <c r="CE114" s="50"/>
      <c r="CF114" s="50"/>
      <c r="CG114" s="50"/>
      <c r="CH114" s="50"/>
      <c r="CJ114" s="65"/>
      <c r="CK114" s="51" t="s">
        <v>161</v>
      </c>
      <c r="DA114" s="50"/>
      <c r="DB114" s="50"/>
      <c r="DC114" s="50"/>
      <c r="DD114" s="50"/>
      <c r="DE114" s="50"/>
      <c r="DF114" s="50"/>
      <c r="DG114" s="50"/>
      <c r="DH114" s="50"/>
      <c r="DJ114" s="65"/>
      <c r="DK114" s="51" t="s">
        <v>161</v>
      </c>
      <c r="EA114" s="50"/>
      <c r="EB114" s="50"/>
      <c r="EC114" s="50"/>
      <c r="ED114" s="50"/>
      <c r="EE114" s="50"/>
      <c r="EF114" s="50"/>
      <c r="EG114" s="50"/>
      <c r="EH114" s="50"/>
      <c r="EJ114" s="65"/>
      <c r="EK114" s="51" t="s">
        <v>161</v>
      </c>
    </row>
    <row r="115" spans="1:141" s="51" customFormat="1" ht="0.9" customHeight="1" x14ac:dyDescent="0.35">
      <c r="A115" s="50"/>
      <c r="B115" s="50"/>
      <c r="C115" s="50"/>
      <c r="D115" s="50"/>
      <c r="E115" s="50"/>
      <c r="F115" s="50"/>
      <c r="G115" s="50"/>
      <c r="H115" s="50"/>
      <c r="J115" s="53"/>
      <c r="K115" s="51" t="s">
        <v>162</v>
      </c>
      <c r="AA115" s="50"/>
      <c r="AB115" s="50"/>
      <c r="AC115" s="50"/>
      <c r="AD115" s="50"/>
      <c r="AE115" s="50"/>
      <c r="AF115" s="50"/>
      <c r="AG115" s="50"/>
      <c r="AH115" s="50"/>
      <c r="AJ115" s="53"/>
      <c r="AK115" s="51" t="s">
        <v>162</v>
      </c>
      <c r="BA115" s="50"/>
      <c r="BB115" s="50"/>
      <c r="BC115" s="50"/>
      <c r="BD115" s="50"/>
      <c r="BE115" s="50"/>
      <c r="BF115" s="50"/>
      <c r="BG115" s="50"/>
      <c r="BH115" s="50"/>
      <c r="BJ115" s="53"/>
      <c r="BK115" s="51" t="s">
        <v>162</v>
      </c>
      <c r="CA115" s="50"/>
      <c r="CB115" s="50"/>
      <c r="CC115" s="50"/>
      <c r="CD115" s="50"/>
      <c r="CE115" s="50"/>
      <c r="CF115" s="50"/>
      <c r="CG115" s="50"/>
      <c r="CH115" s="50"/>
      <c r="CJ115" s="53"/>
      <c r="CK115" s="51" t="s">
        <v>162</v>
      </c>
      <c r="DA115" s="50"/>
      <c r="DB115" s="50"/>
      <c r="DC115" s="50"/>
      <c r="DD115" s="50"/>
      <c r="DE115" s="50"/>
      <c r="DF115" s="50"/>
      <c r="DG115" s="50"/>
      <c r="DH115" s="50"/>
      <c r="DJ115" s="53"/>
      <c r="DK115" s="51" t="s">
        <v>162</v>
      </c>
      <c r="EA115" s="50"/>
      <c r="EB115" s="50"/>
      <c r="EC115" s="50"/>
      <c r="ED115" s="50"/>
      <c r="EE115" s="50"/>
      <c r="EF115" s="50"/>
      <c r="EG115" s="50"/>
      <c r="EH115" s="50"/>
      <c r="EJ115" s="53"/>
      <c r="EK115" s="51" t="s">
        <v>162</v>
      </c>
    </row>
    <row r="116" spans="1:141" s="51" customFormat="1" ht="0.9" customHeight="1" x14ac:dyDescent="0.35">
      <c r="A116" s="50"/>
      <c r="B116" s="50"/>
      <c r="C116" s="50"/>
      <c r="D116" s="50"/>
      <c r="E116" s="50"/>
      <c r="F116" s="50"/>
      <c r="G116" s="50"/>
      <c r="H116" s="50"/>
    </row>
    <row r="117" spans="1:141" s="96" customFormat="1" ht="20.149999999999999" customHeight="1" x14ac:dyDescent="0.35">
      <c r="A117" s="95"/>
      <c r="B117" s="95"/>
      <c r="C117" s="95"/>
      <c r="D117" s="95"/>
      <c r="E117" s="95"/>
      <c r="F117" s="95"/>
      <c r="G117" s="95"/>
      <c r="H117" s="95"/>
    </row>
    <row r="118" spans="1:141" s="98" customFormat="1" x14ac:dyDescent="0.35">
      <c r="A118" s="95"/>
      <c r="B118" s="95"/>
      <c r="C118" s="95"/>
      <c r="D118" s="95"/>
      <c r="E118" s="97"/>
      <c r="F118" s="97"/>
      <c r="G118" s="97"/>
      <c r="H118" s="97"/>
    </row>
  </sheetData>
  <sheetProtection algorithmName="SHA-512" hashValue="N3iMZWFU+Yw9zs4dt8f4Qnrb9Vkcoa7AYtPnPUmOHg+OPhnD7MSG4fh00O/wqGgvtBoPE7n4YKlR+yyJSh7PGQ==" saltValue="eWXCHDhRBFyMlqWYh7tW/w==" spinCount="100000" sheet="1" objects="1" scenarios="1" selectLockedCells="1" selectUnlockedCells="1"/>
  <mergeCells count="65">
    <mergeCell ref="A67:D67"/>
    <mergeCell ref="A68:D68"/>
    <mergeCell ref="A69:D69"/>
    <mergeCell ref="A70:D70"/>
    <mergeCell ref="A71:D71"/>
    <mergeCell ref="A66:D66"/>
    <mergeCell ref="A53:D53"/>
    <mergeCell ref="A54:D54"/>
    <mergeCell ref="A55:D55"/>
    <mergeCell ref="A57:D57"/>
    <mergeCell ref="A58:D58"/>
    <mergeCell ref="A59:D59"/>
    <mergeCell ref="A60:D60"/>
    <mergeCell ref="A62:D62"/>
    <mergeCell ref="A63:D63"/>
    <mergeCell ref="A64:D64"/>
    <mergeCell ref="A65:D65"/>
    <mergeCell ref="A52:D52"/>
    <mergeCell ref="A40:D40"/>
    <mergeCell ref="A41:D41"/>
    <mergeCell ref="A42:D42"/>
    <mergeCell ref="A43:D43"/>
    <mergeCell ref="A44:D44"/>
    <mergeCell ref="A45:D45"/>
    <mergeCell ref="A46:D46"/>
    <mergeCell ref="A47:D47"/>
    <mergeCell ref="A48:D48"/>
    <mergeCell ref="A49:D49"/>
    <mergeCell ref="A50:D50"/>
    <mergeCell ref="A38:D38"/>
    <mergeCell ref="A27:D27"/>
    <mergeCell ref="A28:D28"/>
    <mergeCell ref="A29:D29"/>
    <mergeCell ref="A30:D30"/>
    <mergeCell ref="A31:D31"/>
    <mergeCell ref="A32:D32"/>
    <mergeCell ref="A33:D33"/>
    <mergeCell ref="A34:D34"/>
    <mergeCell ref="A35:D35"/>
    <mergeCell ref="A36:D36"/>
    <mergeCell ref="A37:D37"/>
    <mergeCell ref="A26:D26"/>
    <mergeCell ref="A14:D14"/>
    <mergeCell ref="A15:D15"/>
    <mergeCell ref="A16:D16"/>
    <mergeCell ref="A17:D17"/>
    <mergeCell ref="A18:D18"/>
    <mergeCell ref="A19:D19"/>
    <mergeCell ref="A20:D20"/>
    <mergeCell ref="A21:D21"/>
    <mergeCell ref="A22:D22"/>
    <mergeCell ref="A23:D23"/>
    <mergeCell ref="A24:D24"/>
    <mergeCell ref="A12:D12"/>
    <mergeCell ref="A1:D1"/>
    <mergeCell ref="A2:D2"/>
    <mergeCell ref="A3:D3"/>
    <mergeCell ref="A4:D4"/>
    <mergeCell ref="A5:D5"/>
    <mergeCell ref="A6:D6"/>
    <mergeCell ref="A7:D7"/>
    <mergeCell ref="A8:D8"/>
    <mergeCell ref="A9:D9"/>
    <mergeCell ref="A10:D10"/>
    <mergeCell ref="A11:D11"/>
  </mergeCells>
  <pageMargins left="0.7" right="0.7" top="0.75" bottom="0.75" header="0.3" footer="0.3"/>
  <pageSetup scale="6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7786-CC37-4FCA-8EA2-78A76F5EFD3A}">
  <sheetPr codeName="Sheet10">
    <pageSetUpPr fitToPage="1"/>
  </sheetPr>
  <dimension ref="A1:K70"/>
  <sheetViews>
    <sheetView view="pageBreakPreview" topLeftCell="A21" zoomScaleNormal="100" zoomScaleSheetLayoutView="100" workbookViewId="0">
      <selection activeCell="B36" sqref="B36"/>
    </sheetView>
  </sheetViews>
  <sheetFormatPr defaultRowHeight="14.5" x14ac:dyDescent="0.35"/>
  <cols>
    <col min="1" max="1" width="2.36328125" style="6" customWidth="1"/>
    <col min="2" max="2" width="10.36328125" style="6" customWidth="1"/>
    <col min="3" max="3" width="13.90625" style="6" customWidth="1"/>
    <col min="4" max="5" width="9.08984375" style="6"/>
    <col min="6" max="6" width="9.6328125" style="6" customWidth="1"/>
    <col min="7" max="7" width="7.90625" style="6" customWidth="1"/>
    <col min="8" max="8" width="8.6328125" style="6" customWidth="1"/>
    <col min="9" max="10" width="10.6328125" style="6" customWidth="1"/>
    <col min="11" max="11" width="4.36328125" style="6" customWidth="1"/>
  </cols>
  <sheetData>
    <row r="1" spans="2:11" ht="12" hidden="1" customHeight="1" x14ac:dyDescent="0.35">
      <c r="K1" s="99"/>
    </row>
    <row r="2" spans="2:11" hidden="1" x14ac:dyDescent="0.35">
      <c r="B2" s="105" t="s">
        <v>163</v>
      </c>
      <c r="K2" s="99"/>
    </row>
    <row r="3" spans="2:11" ht="15" hidden="1" customHeight="1" x14ac:dyDescent="0.35">
      <c r="B3" s="105" t="s">
        <v>164</v>
      </c>
      <c r="K3" s="99"/>
    </row>
    <row r="4" spans="2:11" hidden="1" x14ac:dyDescent="0.35">
      <c r="B4" s="112" t="s">
        <v>165</v>
      </c>
      <c r="K4" s="99"/>
    </row>
    <row r="5" spans="2:11" hidden="1" x14ac:dyDescent="0.35">
      <c r="B5" s="112" t="s">
        <v>166</v>
      </c>
      <c r="K5" s="99"/>
    </row>
    <row r="6" spans="2:11" hidden="1" x14ac:dyDescent="0.35">
      <c r="B6" s="112" t="s">
        <v>167</v>
      </c>
      <c r="K6" s="99"/>
    </row>
    <row r="7" spans="2:11" hidden="1" x14ac:dyDescent="0.35">
      <c r="B7" s="112" t="s">
        <v>168</v>
      </c>
      <c r="K7" s="99"/>
    </row>
    <row r="8" spans="2:11" hidden="1" x14ac:dyDescent="0.35">
      <c r="B8" s="112" t="s">
        <v>169</v>
      </c>
      <c r="K8" s="99"/>
    </row>
    <row r="9" spans="2:11" ht="12" hidden="1" customHeight="1" x14ac:dyDescent="0.35">
      <c r="K9" s="99"/>
    </row>
    <row r="10" spans="2:11" hidden="1" x14ac:dyDescent="0.35">
      <c r="B10" s="105" t="s">
        <v>170</v>
      </c>
      <c r="K10" s="99"/>
    </row>
    <row r="11" spans="2:11" hidden="1" x14ac:dyDescent="0.35">
      <c r="B11" s="112" t="s">
        <v>171</v>
      </c>
      <c r="K11" s="99"/>
    </row>
    <row r="12" spans="2:11" hidden="1" x14ac:dyDescent="0.35">
      <c r="B12" s="112" t="s">
        <v>172</v>
      </c>
      <c r="K12" s="99"/>
    </row>
    <row r="13" spans="2:11" hidden="1" x14ac:dyDescent="0.35">
      <c r="B13" s="113" t="s">
        <v>173</v>
      </c>
      <c r="K13" s="99"/>
    </row>
    <row r="14" spans="2:11" ht="12" hidden="1" customHeight="1" x14ac:dyDescent="0.35">
      <c r="K14" s="99"/>
    </row>
    <row r="15" spans="2:11" hidden="1" x14ac:dyDescent="0.35">
      <c r="B15" s="105" t="s">
        <v>174</v>
      </c>
      <c r="K15" s="99"/>
    </row>
    <row r="16" spans="2:11" ht="12" hidden="1" customHeight="1" x14ac:dyDescent="0.35">
      <c r="K16" s="99"/>
    </row>
    <row r="17" spans="1:11" hidden="1" x14ac:dyDescent="0.35">
      <c r="B17" s="105" t="s">
        <v>175</v>
      </c>
      <c r="K17" s="99"/>
    </row>
    <row r="18" spans="1:11" ht="12" hidden="1" customHeight="1" x14ac:dyDescent="0.35">
      <c r="K18" s="99"/>
    </row>
    <row r="19" spans="1:11" ht="15" hidden="1" customHeight="1" x14ac:dyDescent="0.35">
      <c r="B19" s="321" t="s">
        <v>176</v>
      </c>
      <c r="C19" s="322"/>
      <c r="D19" s="322"/>
      <c r="E19" s="322"/>
      <c r="F19" s="322"/>
      <c r="G19" s="322"/>
      <c r="H19" s="322"/>
      <c r="I19" s="322"/>
      <c r="J19" s="322"/>
      <c r="K19" s="99"/>
    </row>
    <row r="20" spans="1:11" hidden="1" x14ac:dyDescent="0.35">
      <c r="K20" s="99"/>
    </row>
    <row r="21" spans="1:11" ht="12.75" customHeight="1" x14ac:dyDescent="0.35">
      <c r="A21" s="116"/>
      <c r="B21" s="323"/>
      <c r="C21" s="323"/>
      <c r="D21" s="323"/>
      <c r="E21" s="323"/>
      <c r="F21" s="323"/>
      <c r="G21" s="323"/>
      <c r="H21" s="323"/>
      <c r="I21" s="323"/>
      <c r="J21" s="323"/>
      <c r="K21" s="324"/>
    </row>
    <row r="22" spans="1:11" ht="30" customHeight="1" x14ac:dyDescent="0.35">
      <c r="A22" s="117"/>
      <c r="B22" s="325" t="s">
        <v>177</v>
      </c>
      <c r="C22" s="325"/>
      <c r="D22" s="325"/>
      <c r="E22" s="325"/>
      <c r="F22" s="325"/>
      <c r="G22" s="325"/>
      <c r="H22" s="325"/>
      <c r="I22" s="325"/>
      <c r="J22" s="325"/>
      <c r="K22" s="326"/>
    </row>
    <row r="23" spans="1:11" ht="15.5" x14ac:dyDescent="0.35">
      <c r="A23" s="117"/>
      <c r="B23" s="319" t="s">
        <v>178</v>
      </c>
      <c r="C23" s="319"/>
      <c r="D23" s="319"/>
      <c r="E23" s="319"/>
      <c r="F23" s="319"/>
      <c r="G23" s="319"/>
      <c r="H23" s="319"/>
      <c r="I23" s="319"/>
      <c r="J23" s="319"/>
      <c r="K23" s="320"/>
    </row>
    <row r="24" spans="1:11" ht="15.75" customHeight="1" x14ac:dyDescent="0.35">
      <c r="A24" s="117"/>
      <c r="B24" s="319" t="s">
        <v>179</v>
      </c>
      <c r="C24" s="319"/>
      <c r="D24" s="319"/>
      <c r="E24" s="319"/>
      <c r="F24" s="319"/>
      <c r="G24" s="319"/>
      <c r="H24" s="319"/>
      <c r="I24" s="319"/>
      <c r="J24" s="319"/>
      <c r="K24" s="320"/>
    </row>
    <row r="25" spans="1:11" ht="15.5" x14ac:dyDescent="0.35">
      <c r="A25" s="117"/>
      <c r="B25" s="319"/>
      <c r="C25" s="319"/>
      <c r="D25" s="319"/>
      <c r="E25" s="319"/>
      <c r="F25" s="319"/>
      <c r="G25" s="319"/>
      <c r="H25" s="319"/>
      <c r="I25" s="319"/>
      <c r="J25" s="319"/>
      <c r="K25" s="320"/>
    </row>
    <row r="26" spans="1:11" x14ac:dyDescent="0.35">
      <c r="A26" s="117"/>
      <c r="B26" s="328" t="s">
        <v>180</v>
      </c>
      <c r="C26" s="328"/>
      <c r="D26" s="328"/>
      <c r="E26" s="328"/>
      <c r="F26" s="328"/>
      <c r="G26" s="328"/>
      <c r="H26" s="328"/>
      <c r="I26" s="328"/>
      <c r="J26" s="328"/>
      <c r="K26" s="329"/>
    </row>
    <row r="27" spans="1:11" x14ac:dyDescent="0.35">
      <c r="A27" s="117"/>
      <c r="B27" s="330"/>
      <c r="C27" s="330"/>
      <c r="D27" s="330"/>
      <c r="E27" s="330"/>
      <c r="F27" s="330"/>
      <c r="G27" s="330"/>
      <c r="H27" s="330"/>
      <c r="I27" s="330"/>
      <c r="J27" s="330"/>
      <c r="K27" s="331"/>
    </row>
    <row r="28" spans="1:11" ht="15.5" x14ac:dyDescent="0.35">
      <c r="A28" s="117"/>
      <c r="B28" s="332" t="s">
        <v>181</v>
      </c>
      <c r="C28" s="332"/>
      <c r="D28" s="332"/>
      <c r="E28" s="332"/>
      <c r="F28" s="332"/>
      <c r="G28" s="332"/>
      <c r="H28" s="332"/>
      <c r="I28" s="332"/>
      <c r="J28" s="332"/>
      <c r="K28" s="333"/>
    </row>
    <row r="29" spans="1:11" ht="15.5" x14ac:dyDescent="0.35">
      <c r="A29" s="118"/>
      <c r="B29" s="334"/>
      <c r="C29" s="334"/>
      <c r="D29" s="334"/>
      <c r="E29" s="334"/>
      <c r="F29" s="334"/>
      <c r="G29" s="334"/>
      <c r="H29" s="334"/>
      <c r="I29" s="334"/>
      <c r="J29" s="334"/>
      <c r="K29" s="335"/>
    </row>
    <row r="30" spans="1:11" x14ac:dyDescent="0.35">
      <c r="A30" s="119"/>
      <c r="K30" s="120"/>
    </row>
    <row r="31" spans="1:11" s="100" customFormat="1" ht="14" x14ac:dyDescent="0.3">
      <c r="A31" s="121"/>
      <c r="B31" s="105"/>
      <c r="C31" s="105" t="s">
        <v>182</v>
      </c>
      <c r="D31" s="104"/>
      <c r="E31" s="104"/>
      <c r="F31" s="104"/>
      <c r="G31" s="104"/>
      <c r="H31" s="104"/>
      <c r="I31" s="104"/>
      <c r="J31" s="104"/>
      <c r="K31" s="122"/>
    </row>
    <row r="32" spans="1:11" s="100" customFormat="1" ht="14" x14ac:dyDescent="0.3">
      <c r="A32" s="121"/>
      <c r="B32" s="104"/>
      <c r="C32" s="104"/>
      <c r="D32" s="104"/>
      <c r="E32" s="104"/>
      <c r="F32" s="104"/>
      <c r="G32" s="104"/>
      <c r="H32" s="104"/>
      <c r="I32" s="104"/>
      <c r="J32" s="104"/>
      <c r="K32" s="122"/>
    </row>
    <row r="33" spans="1:11" s="100" customFormat="1" ht="14" hidden="1" x14ac:dyDescent="0.3">
      <c r="A33" s="121"/>
      <c r="B33" s="336" t="s">
        <v>183</v>
      </c>
      <c r="C33" s="337"/>
      <c r="D33" s="337"/>
      <c r="E33" s="337"/>
      <c r="F33" s="337"/>
      <c r="G33" s="337"/>
      <c r="H33" s="337"/>
      <c r="I33" s="337"/>
      <c r="J33" s="337"/>
      <c r="K33" s="338"/>
    </row>
    <row r="34" spans="1:11" s="100" customFormat="1" ht="14" x14ac:dyDescent="0.3">
      <c r="A34" s="121"/>
      <c r="B34" s="104"/>
      <c r="C34" s="104"/>
      <c r="D34" s="104"/>
      <c r="E34" s="104"/>
      <c r="F34" s="104"/>
      <c r="G34" s="106" t="s">
        <v>184</v>
      </c>
      <c r="H34" s="104"/>
      <c r="I34" s="104"/>
      <c r="J34" s="104"/>
      <c r="K34" s="122"/>
    </row>
    <row r="35" spans="1:11" s="100" customFormat="1" ht="14" x14ac:dyDescent="0.3">
      <c r="A35" s="121"/>
      <c r="B35" s="106" t="s">
        <v>185</v>
      </c>
      <c r="C35" s="104"/>
      <c r="D35" s="106" t="s">
        <v>186</v>
      </c>
      <c r="E35" s="104"/>
      <c r="F35" s="104"/>
      <c r="G35" s="106" t="s">
        <v>187</v>
      </c>
      <c r="H35" s="104"/>
      <c r="I35" s="339" t="s">
        <v>188</v>
      </c>
      <c r="J35" s="339"/>
      <c r="K35" s="122"/>
    </row>
    <row r="36" spans="1:11" s="100" customFormat="1" thickBot="1" x14ac:dyDescent="0.35">
      <c r="A36" s="121"/>
      <c r="B36" s="115">
        <f>'AA-1'!$M$8</f>
        <v>0</v>
      </c>
      <c r="C36" s="107" t="s">
        <v>189</v>
      </c>
      <c r="D36" s="101">
        <f>SUM($B$36:$B$46)</f>
        <v>0</v>
      </c>
      <c r="E36" s="108" t="s">
        <v>190</v>
      </c>
      <c r="F36" s="104"/>
      <c r="G36" s="102">
        <f>'AA-1'!$O$68</f>
        <v>0</v>
      </c>
      <c r="H36" s="107" t="s">
        <v>191</v>
      </c>
      <c r="I36" s="327" t="str">
        <f>IF($B$36=0,"",(B36/D36)*G36)</f>
        <v/>
      </c>
      <c r="J36" s="327"/>
      <c r="K36" s="122"/>
    </row>
    <row r="37" spans="1:11" s="100" customFormat="1" ht="14" x14ac:dyDescent="0.3">
      <c r="A37" s="121"/>
      <c r="B37" s="114"/>
      <c r="C37" s="104"/>
      <c r="D37" s="109"/>
      <c r="E37" s="104"/>
      <c r="F37" s="104"/>
      <c r="G37" s="109"/>
      <c r="H37" s="104"/>
      <c r="I37" s="110"/>
      <c r="J37" s="110"/>
      <c r="K37" s="122"/>
    </row>
    <row r="38" spans="1:11" s="100" customFormat="1" thickBot="1" x14ac:dyDescent="0.35">
      <c r="A38" s="121"/>
      <c r="B38" s="115">
        <f>'AA-2'!$M$8</f>
        <v>0</v>
      </c>
      <c r="C38" s="107" t="s">
        <v>192</v>
      </c>
      <c r="D38" s="101">
        <f>SUM($B$36:$B$46)</f>
        <v>0</v>
      </c>
      <c r="E38" s="108" t="s">
        <v>190</v>
      </c>
      <c r="F38" s="104"/>
      <c r="G38" s="102">
        <f>'AA-2'!$O$68</f>
        <v>0</v>
      </c>
      <c r="H38" s="107" t="s">
        <v>193</v>
      </c>
      <c r="I38" s="327" t="str">
        <f>IF($B$38=0,"",(B38/D38)*G38)</f>
        <v/>
      </c>
      <c r="J38" s="327"/>
      <c r="K38" s="122"/>
    </row>
    <row r="39" spans="1:11" s="100" customFormat="1" ht="14" x14ac:dyDescent="0.3">
      <c r="A39" s="121"/>
      <c r="B39" s="114"/>
      <c r="C39" s="104"/>
      <c r="D39" s="109"/>
      <c r="E39" s="104"/>
      <c r="F39" s="104"/>
      <c r="G39" s="109"/>
      <c r="H39" s="104"/>
      <c r="I39" s="110"/>
      <c r="J39" s="110"/>
      <c r="K39" s="122"/>
    </row>
    <row r="40" spans="1:11" s="100" customFormat="1" thickBot="1" x14ac:dyDescent="0.35">
      <c r="A40" s="121"/>
      <c r="B40" s="115">
        <f>'AA-3'!$M$8</f>
        <v>0</v>
      </c>
      <c r="C40" s="107" t="s">
        <v>194</v>
      </c>
      <c r="D40" s="101">
        <f>SUM($B$36:$B$46)</f>
        <v>0</v>
      </c>
      <c r="E40" s="108" t="s">
        <v>190</v>
      </c>
      <c r="F40" s="104"/>
      <c r="G40" s="102">
        <f>'AA-3'!$O$68</f>
        <v>0</v>
      </c>
      <c r="H40" s="107" t="s">
        <v>195</v>
      </c>
      <c r="I40" s="327" t="str">
        <f>IF($B$40=0,"",(B40/D40)*G40)</f>
        <v/>
      </c>
      <c r="J40" s="327"/>
      <c r="K40" s="122"/>
    </row>
    <row r="41" spans="1:11" s="100" customFormat="1" ht="14" x14ac:dyDescent="0.3">
      <c r="A41" s="121"/>
      <c r="B41" s="114"/>
      <c r="C41" s="104"/>
      <c r="D41" s="109"/>
      <c r="E41" s="104"/>
      <c r="F41" s="104"/>
      <c r="G41" s="109"/>
      <c r="H41" s="104"/>
      <c r="I41" s="110"/>
      <c r="J41" s="110"/>
      <c r="K41" s="122"/>
    </row>
    <row r="42" spans="1:11" s="100" customFormat="1" thickBot="1" x14ac:dyDescent="0.35">
      <c r="A42" s="121"/>
      <c r="B42" s="115">
        <f>'AA-4'!$M$8</f>
        <v>0</v>
      </c>
      <c r="C42" s="107" t="s">
        <v>196</v>
      </c>
      <c r="D42" s="101">
        <f>SUM($B$36:$B$46)</f>
        <v>0</v>
      </c>
      <c r="E42" s="108" t="s">
        <v>190</v>
      </c>
      <c r="F42" s="104"/>
      <c r="G42" s="102">
        <f>'AA-4'!$O$68</f>
        <v>0</v>
      </c>
      <c r="H42" s="107" t="s">
        <v>197</v>
      </c>
      <c r="I42" s="327" t="str">
        <f>IF($B$42=0,"",(B42/D42)*G42)</f>
        <v/>
      </c>
      <c r="J42" s="327"/>
      <c r="K42" s="122"/>
    </row>
    <row r="43" spans="1:11" s="100" customFormat="1" ht="14" x14ac:dyDescent="0.3">
      <c r="A43" s="121"/>
      <c r="B43" s="114"/>
      <c r="C43" s="104"/>
      <c r="D43" s="109"/>
      <c r="E43" s="104"/>
      <c r="F43" s="104"/>
      <c r="G43" s="109"/>
      <c r="H43" s="104"/>
      <c r="I43" s="110"/>
      <c r="J43" s="110"/>
      <c r="K43" s="122"/>
    </row>
    <row r="44" spans="1:11" s="100" customFormat="1" thickBot="1" x14ac:dyDescent="0.35">
      <c r="A44" s="121"/>
      <c r="B44" s="115">
        <f>'AA-5'!$M$8</f>
        <v>0</v>
      </c>
      <c r="C44" s="107" t="s">
        <v>198</v>
      </c>
      <c r="D44" s="101">
        <f>SUM($B$36:$B$46)</f>
        <v>0</v>
      </c>
      <c r="E44" s="108" t="s">
        <v>190</v>
      </c>
      <c r="F44" s="104"/>
      <c r="G44" s="102">
        <f>'AA-5'!$O$68</f>
        <v>0</v>
      </c>
      <c r="H44" s="107" t="s">
        <v>199</v>
      </c>
      <c r="I44" s="327" t="str">
        <f>IF($B$44=0,"",(B44/D44)*G44)</f>
        <v/>
      </c>
      <c r="J44" s="327"/>
      <c r="K44" s="122"/>
    </row>
    <row r="45" spans="1:11" s="100" customFormat="1" ht="14" x14ac:dyDescent="0.3">
      <c r="A45" s="121"/>
      <c r="B45" s="114"/>
      <c r="C45" s="104"/>
      <c r="D45" s="109"/>
      <c r="E45" s="104"/>
      <c r="F45" s="104"/>
      <c r="G45" s="109"/>
      <c r="H45" s="104"/>
      <c r="I45" s="110"/>
      <c r="J45" s="110"/>
      <c r="K45" s="122"/>
    </row>
    <row r="46" spans="1:11" s="100" customFormat="1" ht="15" customHeight="1" thickBot="1" x14ac:dyDescent="0.35">
      <c r="A46" s="121"/>
      <c r="B46" s="103">
        <f>'AA-6'!$M$8</f>
        <v>0</v>
      </c>
      <c r="C46" s="107" t="s">
        <v>200</v>
      </c>
      <c r="D46" s="101">
        <f>SUM($B$36:$B$46)</f>
        <v>0</v>
      </c>
      <c r="E46" s="108" t="s">
        <v>190</v>
      </c>
      <c r="F46" s="104"/>
      <c r="G46" s="102">
        <f>'AA-6'!$O$68</f>
        <v>0</v>
      </c>
      <c r="H46" s="107" t="s">
        <v>201</v>
      </c>
      <c r="I46" s="327" t="str">
        <f>IF($B$46=0,"",(B46/D46)*G46)</f>
        <v/>
      </c>
      <c r="J46" s="327"/>
      <c r="K46" s="122"/>
    </row>
    <row r="47" spans="1:11" s="100" customFormat="1" ht="14.25" customHeight="1" x14ac:dyDescent="0.3">
      <c r="A47" s="121"/>
      <c r="B47" s="104"/>
      <c r="C47" s="104">
        <f>'AA-6'!$M$8</f>
        <v>0</v>
      </c>
      <c r="D47" s="104"/>
      <c r="E47" s="104"/>
      <c r="F47" s="104"/>
      <c r="G47" s="104"/>
      <c r="H47" s="104"/>
      <c r="I47" s="104"/>
      <c r="J47" s="104"/>
      <c r="K47" s="122"/>
    </row>
    <row r="48" spans="1:11" s="100" customFormat="1" ht="15" customHeight="1" x14ac:dyDescent="0.35">
      <c r="A48" s="121"/>
      <c r="B48" s="104"/>
      <c r="C48" s="104"/>
      <c r="D48" s="104"/>
      <c r="E48" s="104"/>
      <c r="F48" s="104"/>
      <c r="G48" s="111"/>
      <c r="H48" s="104"/>
      <c r="I48" s="104"/>
      <c r="J48" s="104"/>
      <c r="K48" s="122"/>
    </row>
    <row r="49" spans="1:11" ht="15.75" customHeight="1" thickBot="1" x14ac:dyDescent="0.4">
      <c r="A49" s="119"/>
      <c r="C49" s="105" t="s">
        <v>202</v>
      </c>
      <c r="G49" s="340">
        <f>SUM(I36:J46)</f>
        <v>0</v>
      </c>
      <c r="H49" s="340"/>
      <c r="I49" s="340"/>
      <c r="K49" s="120"/>
    </row>
    <row r="50" spans="1:11" x14ac:dyDescent="0.35">
      <c r="A50" s="119"/>
      <c r="C50" s="105" t="s">
        <v>203</v>
      </c>
      <c r="K50" s="120"/>
    </row>
    <row r="51" spans="1:11" x14ac:dyDescent="0.35">
      <c r="A51" s="119"/>
      <c r="K51" s="120"/>
    </row>
    <row r="52" spans="1:11" x14ac:dyDescent="0.35">
      <c r="A52" s="119"/>
      <c r="K52" s="120"/>
    </row>
    <row r="53" spans="1:11" s="100" customFormat="1" ht="14" x14ac:dyDescent="0.3">
      <c r="A53" s="121"/>
      <c r="B53" s="104"/>
      <c r="C53" s="104"/>
      <c r="D53" s="104"/>
      <c r="E53" s="104"/>
      <c r="F53" s="104"/>
      <c r="G53" s="106" t="s">
        <v>204</v>
      </c>
      <c r="H53" s="104"/>
      <c r="I53" s="104"/>
      <c r="J53" s="104"/>
      <c r="K53" s="122"/>
    </row>
    <row r="54" spans="1:11" s="100" customFormat="1" ht="14" x14ac:dyDescent="0.3">
      <c r="A54" s="121"/>
      <c r="B54" s="106" t="s">
        <v>185</v>
      </c>
      <c r="C54" s="104"/>
      <c r="D54" s="106" t="s">
        <v>186</v>
      </c>
      <c r="E54" s="104"/>
      <c r="F54" s="104"/>
      <c r="G54" s="106" t="s">
        <v>187</v>
      </c>
      <c r="H54" s="104"/>
      <c r="I54" s="339" t="s">
        <v>188</v>
      </c>
      <c r="J54" s="339"/>
      <c r="K54" s="122"/>
    </row>
    <row r="55" spans="1:11" s="100" customFormat="1" thickBot="1" x14ac:dyDescent="0.35">
      <c r="A55" s="121"/>
      <c r="B55" s="115">
        <f>'AA-1'!$M$8</f>
        <v>0</v>
      </c>
      <c r="C55" s="107" t="s">
        <v>189</v>
      </c>
      <c r="D55" s="101">
        <f>SUM($B$55:$B$65)</f>
        <v>0</v>
      </c>
      <c r="E55" s="108" t="s">
        <v>190</v>
      </c>
      <c r="F55" s="104"/>
      <c r="G55" s="102">
        <f>'AA-1'!$P$68</f>
        <v>0</v>
      </c>
      <c r="H55" s="107" t="s">
        <v>191</v>
      </c>
      <c r="I55" s="327" t="str">
        <f>IF($B$55=0,"",(B55/D55)*G55)</f>
        <v/>
      </c>
      <c r="J55" s="327"/>
      <c r="K55" s="122"/>
    </row>
    <row r="56" spans="1:11" s="100" customFormat="1" ht="14" x14ac:dyDescent="0.3">
      <c r="A56" s="121"/>
      <c r="B56" s="114"/>
      <c r="C56" s="104"/>
      <c r="D56" s="109"/>
      <c r="E56" s="104"/>
      <c r="F56" s="104"/>
      <c r="G56" s="109"/>
      <c r="H56" s="104"/>
      <c r="I56" s="110"/>
      <c r="J56" s="110"/>
      <c r="K56" s="122"/>
    </row>
    <row r="57" spans="1:11" s="100" customFormat="1" thickBot="1" x14ac:dyDescent="0.35">
      <c r="A57" s="121"/>
      <c r="B57" s="115">
        <f>'AA-2'!$M$8</f>
        <v>0</v>
      </c>
      <c r="C57" s="107" t="s">
        <v>192</v>
      </c>
      <c r="D57" s="101">
        <f>SUM($B$55:$B$65)</f>
        <v>0</v>
      </c>
      <c r="E57" s="108" t="s">
        <v>190</v>
      </c>
      <c r="F57" s="104"/>
      <c r="G57" s="102">
        <f>'AA-2'!$P$68</f>
        <v>0</v>
      </c>
      <c r="H57" s="107" t="s">
        <v>193</v>
      </c>
      <c r="I57" s="327" t="str">
        <f>IF($B$57=0,"",(B57/D57)*G57)</f>
        <v/>
      </c>
      <c r="J57" s="327"/>
      <c r="K57" s="122"/>
    </row>
    <row r="58" spans="1:11" s="100" customFormat="1" ht="14" x14ac:dyDescent="0.3">
      <c r="A58" s="121"/>
      <c r="B58" s="114"/>
      <c r="C58" s="104"/>
      <c r="D58" s="109"/>
      <c r="E58" s="104"/>
      <c r="F58" s="104"/>
      <c r="G58" s="109"/>
      <c r="H58" s="104"/>
      <c r="I58" s="110"/>
      <c r="J58" s="110"/>
      <c r="K58" s="122"/>
    </row>
    <row r="59" spans="1:11" s="100" customFormat="1" thickBot="1" x14ac:dyDescent="0.35">
      <c r="A59" s="121"/>
      <c r="B59" s="115">
        <f>'AA-3'!$M$8</f>
        <v>0</v>
      </c>
      <c r="C59" s="107" t="s">
        <v>194</v>
      </c>
      <c r="D59" s="101">
        <f>SUM($B$55:$B$65)</f>
        <v>0</v>
      </c>
      <c r="E59" s="108" t="s">
        <v>190</v>
      </c>
      <c r="F59" s="104"/>
      <c r="G59" s="102">
        <f>'AA-3'!$P$68</f>
        <v>0</v>
      </c>
      <c r="H59" s="107" t="s">
        <v>195</v>
      </c>
      <c r="I59" s="327" t="str">
        <f>IF($B$59=0,"",(B59/D59)*G59)</f>
        <v/>
      </c>
      <c r="J59" s="327"/>
      <c r="K59" s="122"/>
    </row>
    <row r="60" spans="1:11" s="100" customFormat="1" ht="14" x14ac:dyDescent="0.3">
      <c r="A60" s="121"/>
      <c r="B60" s="114"/>
      <c r="C60" s="104"/>
      <c r="D60" s="109"/>
      <c r="E60" s="104"/>
      <c r="F60" s="104"/>
      <c r="G60" s="109"/>
      <c r="H60" s="104"/>
      <c r="I60" s="110"/>
      <c r="J60" s="110"/>
      <c r="K60" s="122"/>
    </row>
    <row r="61" spans="1:11" s="100" customFormat="1" thickBot="1" x14ac:dyDescent="0.35">
      <c r="A61" s="121"/>
      <c r="B61" s="115">
        <f>'AA-4'!$M$8</f>
        <v>0</v>
      </c>
      <c r="C61" s="107" t="s">
        <v>196</v>
      </c>
      <c r="D61" s="101">
        <f>SUM($B$55:$B$65)</f>
        <v>0</v>
      </c>
      <c r="E61" s="108" t="s">
        <v>190</v>
      </c>
      <c r="F61" s="104"/>
      <c r="G61" s="102">
        <f>'AA-4'!$P$68</f>
        <v>0</v>
      </c>
      <c r="H61" s="107" t="s">
        <v>197</v>
      </c>
      <c r="I61" s="327" t="str">
        <f>IF($B$61=0,"",(B61/D61)*G61)</f>
        <v/>
      </c>
      <c r="J61" s="327"/>
      <c r="K61" s="122"/>
    </row>
    <row r="62" spans="1:11" s="100" customFormat="1" ht="14" x14ac:dyDescent="0.3">
      <c r="A62" s="121"/>
      <c r="B62" s="114"/>
      <c r="C62" s="104"/>
      <c r="D62" s="109"/>
      <c r="E62" s="104"/>
      <c r="F62" s="104"/>
      <c r="G62" s="109"/>
      <c r="H62" s="104"/>
      <c r="I62" s="110"/>
      <c r="J62" s="110"/>
      <c r="K62" s="122"/>
    </row>
    <row r="63" spans="1:11" s="100" customFormat="1" thickBot="1" x14ac:dyDescent="0.35">
      <c r="A63" s="121"/>
      <c r="B63" s="115">
        <f>'AA-5'!$M$8</f>
        <v>0</v>
      </c>
      <c r="C63" s="107" t="s">
        <v>198</v>
      </c>
      <c r="D63" s="101">
        <f>SUM($B$55:$B$65)</f>
        <v>0</v>
      </c>
      <c r="E63" s="108" t="s">
        <v>190</v>
      </c>
      <c r="F63" s="104"/>
      <c r="G63" s="102">
        <f>'AA-5'!$P$68</f>
        <v>0</v>
      </c>
      <c r="H63" s="107" t="s">
        <v>199</v>
      </c>
      <c r="I63" s="327" t="str">
        <f>IF($B$63=0,"",(B63/D63)*G63)</f>
        <v/>
      </c>
      <c r="J63" s="327"/>
      <c r="K63" s="122"/>
    </row>
    <row r="64" spans="1:11" s="100" customFormat="1" ht="14" x14ac:dyDescent="0.3">
      <c r="A64" s="121"/>
      <c r="B64" s="114"/>
      <c r="C64" s="104"/>
      <c r="D64" s="109"/>
      <c r="E64" s="104"/>
      <c r="F64" s="104"/>
      <c r="G64" s="109"/>
      <c r="H64" s="104"/>
      <c r="I64" s="110"/>
      <c r="J64" s="110"/>
      <c r="K64" s="122"/>
    </row>
    <row r="65" spans="1:11" s="100" customFormat="1" thickBot="1" x14ac:dyDescent="0.35">
      <c r="A65" s="121"/>
      <c r="B65" s="103">
        <f>'AA-6'!$M$8</f>
        <v>0</v>
      </c>
      <c r="C65" s="107" t="s">
        <v>200</v>
      </c>
      <c r="D65" s="101">
        <f>SUM($B$55:$B$65)</f>
        <v>0</v>
      </c>
      <c r="E65" s="108" t="s">
        <v>190</v>
      </c>
      <c r="F65" s="104"/>
      <c r="G65" s="102">
        <f>'AA-6'!$P$68</f>
        <v>0</v>
      </c>
      <c r="H65" s="107" t="s">
        <v>201</v>
      </c>
      <c r="I65" s="327" t="str">
        <f>IF($B$65=0,"",(B65/D65)*G65)</f>
        <v/>
      </c>
      <c r="J65" s="327"/>
      <c r="K65" s="122"/>
    </row>
    <row r="66" spans="1:11" x14ac:dyDescent="0.35">
      <c r="A66" s="119"/>
      <c r="K66" s="120"/>
    </row>
    <row r="67" spans="1:11" x14ac:dyDescent="0.35">
      <c r="A67" s="119"/>
      <c r="K67" s="120"/>
    </row>
    <row r="68" spans="1:11" ht="15" thickBot="1" x14ac:dyDescent="0.4">
      <c r="A68" s="119"/>
      <c r="C68" s="105" t="s">
        <v>202</v>
      </c>
      <c r="G68" s="340">
        <f>SUM(I55:I65)</f>
        <v>0</v>
      </c>
      <c r="H68" s="340"/>
      <c r="I68" s="340"/>
      <c r="K68" s="120"/>
    </row>
    <row r="69" spans="1:11" x14ac:dyDescent="0.35">
      <c r="A69" s="119"/>
      <c r="C69" s="105" t="s">
        <v>205</v>
      </c>
      <c r="K69" s="120"/>
    </row>
    <row r="70" spans="1:11" s="100" customFormat="1" thickBot="1" x14ac:dyDescent="0.35">
      <c r="A70" s="123"/>
      <c r="B70" s="124"/>
      <c r="C70" s="124"/>
      <c r="D70" s="124"/>
      <c r="E70" s="124"/>
      <c r="F70" s="124"/>
      <c r="G70" s="125"/>
      <c r="H70" s="124"/>
      <c r="I70" s="124"/>
      <c r="J70" s="124"/>
      <c r="K70" s="126"/>
    </row>
  </sheetData>
  <sheetProtection algorithmName="SHA-512" hashValue="Xe9HlGpNAn+IHG2SM8xwFLdeKU3wYFCwiT5x2S+HmbV0jlolv5mgpbxaGn1/LFI4eruunMJFL9zN3uBnTGp3eg==" saltValue="rtpMgAJgg7osPAjnXNX64Q==" spinCount="100000" sheet="1" selectLockedCells="1" selectUnlockedCells="1"/>
  <mergeCells count="27">
    <mergeCell ref="I63:J63"/>
    <mergeCell ref="I65:J65"/>
    <mergeCell ref="G68:I68"/>
    <mergeCell ref="G49:I49"/>
    <mergeCell ref="I54:J54"/>
    <mergeCell ref="I55:J55"/>
    <mergeCell ref="I57:J57"/>
    <mergeCell ref="I59:J59"/>
    <mergeCell ref="I61:J61"/>
    <mergeCell ref="I46:J46"/>
    <mergeCell ref="B26:K26"/>
    <mergeCell ref="B27:K27"/>
    <mergeCell ref="B28:K28"/>
    <mergeCell ref="B29:K29"/>
    <mergeCell ref="B33:K33"/>
    <mergeCell ref="I35:J35"/>
    <mergeCell ref="I36:J36"/>
    <mergeCell ref="I38:J38"/>
    <mergeCell ref="I40:J40"/>
    <mergeCell ref="I42:J42"/>
    <mergeCell ref="I44:J44"/>
    <mergeCell ref="B25:K25"/>
    <mergeCell ref="B19:J19"/>
    <mergeCell ref="B21:K21"/>
    <mergeCell ref="B22:K22"/>
    <mergeCell ref="B23:K23"/>
    <mergeCell ref="B24:K24"/>
  </mergeCells>
  <pageMargins left="0.7" right="0.7" top="0.75" bottom="0.75" header="0.3" footer="0.3"/>
  <pageSetup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AA-1</vt:lpstr>
      <vt:lpstr>AA-2</vt:lpstr>
      <vt:lpstr>AA-3</vt:lpstr>
      <vt:lpstr>AA-4</vt:lpstr>
      <vt:lpstr>AA-5</vt:lpstr>
      <vt:lpstr>AA-6</vt:lpstr>
      <vt:lpstr>Instructions</vt:lpstr>
      <vt:lpstr>Practices</vt:lpstr>
      <vt:lpstr>Quail WHEG Summary Sheet</vt:lpstr>
      <vt:lpstr>'AA-1'!Print_Area</vt:lpstr>
      <vt:lpstr>'AA-2'!Print_Area</vt:lpstr>
      <vt:lpstr>'AA-3'!Print_Area</vt:lpstr>
      <vt:lpstr>'AA-4'!Print_Area</vt:lpstr>
      <vt:lpstr>'AA-5'!Print_Area</vt:lpstr>
      <vt:lpstr>'AA-6'!Print_Area</vt:lpstr>
      <vt:lpstr>Instructions!Print_Area</vt:lpstr>
      <vt:lpstr>Practices!Print_Area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Buchanan, Don</dc:creator>
  <cp:lastModifiedBy>Costanzo, Bridgett - NRCS, Richmond, VA</cp:lastModifiedBy>
  <cp:lastPrinted>2020-04-05T22:16:19Z</cp:lastPrinted>
  <dcterms:created xsi:type="dcterms:W3CDTF">2019-02-05T13:16:42Z</dcterms:created>
  <dcterms:modified xsi:type="dcterms:W3CDTF">2021-03-09T22:25:49Z</dcterms:modified>
</cp:coreProperties>
</file>